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<sst xmlns="http://schemas.openxmlformats.org/spreadsheetml/2006/main" count="294" uniqueCount="220">
  <si>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</si>
  <si>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</si>
  <si>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</si>
  <si>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</si>
  <si>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</si>
  <si>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</si>
  <si>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</si>
  <si>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</si>
  <si>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</si>
  <si>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</si>
  <si>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</si>
  <si>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</si>
  <si>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</si>
  <si>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</si>
  <si>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</si>
  <si>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</si>
  <si>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</si>
  <si>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</si>
  <si>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</si>
  <si>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</si>
  <si>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</si>
  <si>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</si>
  <si>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</si>
  <si>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</si>
  <si>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</si>
  <si>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</si>
  <si>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</si>
  <si>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</si>
  <si>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</si>
  <si>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</si>
  <si>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</si>
  <si>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</si>
  <si>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</si>
  <si>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</si>
  <si>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</si>
  <si>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</si>
  <si>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</si>
  <si>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</si>
  <si>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</si>
  <si>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</si>
  <si>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</si>
  <si>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</si>
  <si>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</si>
  <si>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</si>
  <si>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</si>
  <si>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</si>
  <si>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</si>
  <si>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</si>
  <si>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</si>
  <si>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</si>
  <si>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</si>
  <si>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</si>
  <si>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</si>
  <si>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</si>
  <si>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</si>
  <si>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</si>
  <si>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</si>
  <si>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</si>
  <si>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</si>
  <si>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</si>
  <si>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</si>
  <si>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</si>
  <si>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</si>
  <si>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</si>
  <si>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</si>
  <si>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</si>
  <si>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</si>
  <si>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</si>
  <si>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</si>
  <si>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</si>
  <si>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</si>
  <si>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</si>
  <si>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</si>
  <si>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</si>
  <si>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</si>
  <si>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</si>
  <si>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</si>
  <si>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</si>
  <si>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</si>
  <si>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</si>
  <si>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</si>
  <si>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</si>
  <si>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</si>
  <si>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</si>
  <si>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</si>
  <si>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</si>
  <si>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</si>
  <si>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</si>
  <si>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</si>
  <si>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</si>
  <si>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</si>
  <si>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</si>
  <si>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</si>
  <si>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</si>
  <si>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</si>
  <si>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</si>
  <si>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</si>
  <si>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</si>
  <si>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</si>
  <si>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</si>
  <si>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</si>
  <si>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</si>
  <si>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</si>
  <si>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</si>
  <si>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</si>
  <si>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</si>
  <si>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</si>
  <si>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</si>
  <si>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</si>
  <si>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</si>
  <si>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</si>
  <si>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</si>
  <si>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</si>
  <si>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</si>
  <si>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</si>
  <si>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</si>
  <si>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</si>
  <si>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</si>
  <si>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</si>
  <si>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</si>
  <si>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</si>
  <si>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</si>
  <si>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</si>
  <si>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</si>
  <si>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</si>
  <si>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</si>
  <si>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</si>
  <si>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</si>
  <si>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</si>
  <si>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</si>
  <si>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</si>
  <si>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</si>
  <si>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</si>
  <si>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</si>
  <si>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</si>
  <si>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</si>
  <si>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</si>
  <si>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</si>
  <si>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</si>
  <si>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</si>
  <si>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</si>
  <si>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</si>
  <si>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</si>
  <si>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</si>
  <si>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</si>
  <si>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</si>
  <si>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</si>
  <si>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</si>
  <si>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</si>
  <si>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</si>
  <si>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</si>
  <si>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</si>
  <si>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</si>
  <si>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</si>
  <si>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</si>
  <si>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</si>
  <si>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</si>
  <si>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</si>
  <si>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</si>
  <si>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</si>
  <si>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</si>
  <si>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</si>
  <si>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</si>
  <si>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</si>
  <si>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</si>
  <si>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</si>
  <si>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</si>
  <si>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</si>
  <si>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</si>
  <si>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</si>
  <si>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</si>
  <si>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</si>
  <si>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</si>
  <si>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</si>
  <si>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</si>
  <si>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</si>
  <si>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</si>
  <si>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</si>
  <si>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</si>
  <si>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</si>
  <si>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</si>
  <si>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</si>
  <si>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</si>
  <si>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</si>
  <si>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</si>
  <si>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</si>
  <si>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</si>
  <si>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</si>
  <si>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</si>
  <si>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</si>
  <si>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</si>
  <si>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</si>
  <si>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</si>
  <si>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</si>
  <si>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</si>
  <si>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</si>
  <si>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</si>
  <si>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</si>
  <si>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</si>
  <si>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</si>
  <si>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</si>
  <si>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</si>
  <si>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</si>
  <si>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</si>
  <si>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</si>
  <si>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</si>
  <si>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</si>
  <si>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</si>
  <si>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</si>
  <si>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</si>
  <si>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</si>
  <si>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</si>
  <si>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Покровський районний суд Дніпропетровської області</t>
  </si>
  <si>
    <t>53600.смт. Покровське.вул. Дмитра Яворницького 134</t>
  </si>
  <si>
    <t>Доручення судів України / іноземних судів</t>
  </si>
  <si>
    <t xml:space="preserve">Розглянуто справ судом присяжних </t>
  </si>
  <si>
    <t>О.С. Степанова</t>
  </si>
  <si>
    <t>В.В. Ізіменко</t>
  </si>
  <si>
    <t>(05638)2-23-70</t>
  </si>
  <si>
    <t>5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</si>
</sst>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&amp;L14AEF0BC&amp;C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118</v>
      </c>
      <c r="F6" s="103">
        <v>77</v>
      </c>
      <c r="G6" s="103">
        <v>1</v>
      </c>
      <c r="H6" s="103">
        <v>62</v>
      </c>
      <c r="I6" s="121" t="s">
        <v>209</v>
      </c>
      <c r="J6" s="103">
        <v>56</v>
      </c>
      <c r="K6" s="84">
        <v>8</v>
      </c>
      <c r="L6" s="91">
        <f>E6-F6</f>
        <v>41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140</v>
      </c>
      <c r="F7" s="103">
        <v>139</v>
      </c>
      <c r="G7" s="103"/>
      <c r="H7" s="103">
        <v>139</v>
      </c>
      <c r="I7" s="103">
        <v>88</v>
      </c>
      <c r="J7" s="103">
        <v>1</v>
      </c>
      <c r="K7" s="84"/>
      <c r="L7" s="91">
        <f>E7-F7</f>
        <v>1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80</v>
      </c>
      <c r="F9" s="103">
        <v>78</v>
      </c>
      <c r="G9" s="103"/>
      <c r="H9" s="85">
        <v>79</v>
      </c>
      <c r="I9" s="103">
        <v>69</v>
      </c>
      <c r="J9" s="103">
        <v>1</v>
      </c>
      <c r="K9" s="84"/>
      <c r="L9" s="91">
        <f>E9-F9</f>
        <v>2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3</v>
      </c>
      <c r="F12" s="103">
        <v>3</v>
      </c>
      <c r="G12" s="103"/>
      <c r="H12" s="103">
        <v>3</v>
      </c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341</v>
      </c>
      <c r="F16" s="84">
        <f>SUM(F6:F15)</f>
        <v>297</v>
      </c>
      <c r="G16" s="84">
        <f>SUM(G6:G15)</f>
        <v>1</v>
      </c>
      <c r="H16" s="84">
        <f>SUM(H6:H15)</f>
        <v>283</v>
      </c>
      <c r="I16" s="84">
        <f>SUM(I6:I15)</f>
        <v>157</v>
      </c>
      <c r="J16" s="84">
        <f>SUM(J6:J15)</f>
        <v>58</v>
      </c>
      <c r="K16" s="84">
        <f>SUM(K6:K15)</f>
        <v>8</v>
      </c>
      <c r="L16" s="91">
        <f>E16-F16</f>
        <v>44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8</v>
      </c>
      <c r="F17" s="84">
        <v>8</v>
      </c>
      <c r="G17" s="84"/>
      <c r="H17" s="84">
        <v>8</v>
      </c>
      <c r="I17" s="84">
        <v>6</v>
      </c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14</v>
      </c>
      <c r="F18" s="84">
        <v>6</v>
      </c>
      <c r="G18" s="84"/>
      <c r="H18" s="84">
        <v>13</v>
      </c>
      <c r="I18" s="84">
        <v>12</v>
      </c>
      <c r="J18" s="84">
        <v>1</v>
      </c>
      <c r="K18" s="84">
        <v>1</v>
      </c>
      <c r="L18" s="91">
        <f>E18-F18</f>
        <v>8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16</v>
      </c>
      <c r="F25" s="94">
        <v>8</v>
      </c>
      <c r="G25" s="94"/>
      <c r="H25" s="94">
        <v>15</v>
      </c>
      <c r="I25" s="94">
        <v>12</v>
      </c>
      <c r="J25" s="94">
        <v>1</v>
      </c>
      <c r="K25" s="94">
        <v>1</v>
      </c>
      <c r="L25" s="91">
        <f>E25-F25</f>
        <v>8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139</v>
      </c>
      <c r="F26" s="84">
        <v>139</v>
      </c>
      <c r="G26" s="84"/>
      <c r="H26" s="84">
        <v>122</v>
      </c>
      <c r="I26" s="84">
        <v>106</v>
      </c>
      <c r="J26" s="84">
        <v>17</v>
      </c>
      <c r="K26" s="84"/>
      <c r="L26" s="91">
        <f>E26-F26</f>
        <v>0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5</v>
      </c>
      <c r="F27" s="111">
        <v>5</v>
      </c>
      <c r="G27" s="111"/>
      <c r="H27" s="111">
        <v>5</v>
      </c>
      <c r="I27" s="111">
        <v>5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413</v>
      </c>
      <c r="F28" s="84">
        <v>404</v>
      </c>
      <c r="G28" s="84">
        <v>1</v>
      </c>
      <c r="H28" s="84">
        <v>409</v>
      </c>
      <c r="I28" s="84">
        <v>355</v>
      </c>
      <c r="J28" s="84">
        <v>4</v>
      </c>
      <c r="K28" s="84"/>
      <c r="L28" s="91">
        <f>E28-F28</f>
        <v>9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454</v>
      </c>
      <c r="F29" s="84">
        <v>368</v>
      </c>
      <c r="G29" s="84">
        <v>12</v>
      </c>
      <c r="H29" s="84">
        <v>364</v>
      </c>
      <c r="I29" s="84">
        <v>311</v>
      </c>
      <c r="J29" s="84">
        <v>90</v>
      </c>
      <c r="K29" s="84">
        <v>4</v>
      </c>
      <c r="L29" s="91">
        <f>E29-F29</f>
        <v>86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206</v>
      </c>
      <c r="F30" s="84">
        <v>206</v>
      </c>
      <c r="G30" s="84"/>
      <c r="H30" s="84">
        <v>206</v>
      </c>
      <c r="I30" s="84">
        <v>181</v>
      </c>
      <c r="J30" s="84"/>
      <c r="K30" s="84"/>
      <c r="L30" s="91">
        <f>E30-F30</f>
        <v>0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190</v>
      </c>
      <c r="F31" s="84">
        <v>181</v>
      </c>
      <c r="G31" s="84"/>
      <c r="H31" s="84">
        <v>169</v>
      </c>
      <c r="I31" s="84">
        <v>163</v>
      </c>
      <c r="J31" s="84">
        <v>21</v>
      </c>
      <c r="K31" s="84"/>
      <c r="L31" s="91">
        <f>E31-F31</f>
        <v>9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12</v>
      </c>
      <c r="F32" s="84">
        <v>9</v>
      </c>
      <c r="G32" s="84"/>
      <c r="H32" s="84">
        <v>11</v>
      </c>
      <c r="I32" s="84">
        <v>11</v>
      </c>
      <c r="J32" s="84">
        <v>1</v>
      </c>
      <c r="K32" s="84"/>
      <c r="L32" s="91">
        <f>E32-F32</f>
        <v>3</v>
      </c>
    </row>
    <row r="33" spans="1:12" ht="26.25" customHeight="1">
      <c r="A33" s="168"/>
      <c r="B33" s="163" t="s">
        <v>172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2</v>
      </c>
      <c r="F34" s="84">
        <v>2</v>
      </c>
      <c r="G34" s="84"/>
      <c r="H34" s="84">
        <v>2</v>
      </c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17</v>
      </c>
      <c r="F37" s="84">
        <v>17</v>
      </c>
      <c r="G37" s="84">
        <v>1</v>
      </c>
      <c r="H37" s="84">
        <v>16</v>
      </c>
      <c r="I37" s="84">
        <v>8</v>
      </c>
      <c r="J37" s="84">
        <v>1</v>
      </c>
      <c r="K37" s="84"/>
      <c r="L37" s="91">
        <f>E37-F37</f>
        <v>0</v>
      </c>
    </row>
    <row r="38" spans="1:12" ht="40.5" customHeight="1">
      <c r="A38" s="168"/>
      <c r="B38" s="163" t="s">
        <v>138</v>
      </c>
      <c r="C38" s="164"/>
      <c r="D38" s="39">
        <v>33</v>
      </c>
      <c r="E38" s="84">
        <v>1</v>
      </c>
      <c r="F38" s="84">
        <v>1</v>
      </c>
      <c r="G38" s="84"/>
      <c r="H38" s="84">
        <v>1</v>
      </c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903</v>
      </c>
      <c r="F40" s="94">
        <v>805</v>
      </c>
      <c r="G40" s="94">
        <v>13</v>
      </c>
      <c r="H40" s="94">
        <v>769</v>
      </c>
      <c r="I40" s="94">
        <v>604</v>
      </c>
      <c r="J40" s="94">
        <v>134</v>
      </c>
      <c r="K40" s="94">
        <v>4</v>
      </c>
      <c r="L40" s="91">
        <f>E40-F40</f>
        <v>98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1428</v>
      </c>
      <c r="F41" s="84">
        <v>1421</v>
      </c>
      <c r="G41" s="84"/>
      <c r="H41" s="84">
        <v>1395</v>
      </c>
      <c r="I41" s="121" t="s">
        <v>209</v>
      </c>
      <c r="J41" s="84">
        <v>33</v>
      </c>
      <c r="K41" s="84"/>
      <c r="L41" s="91">
        <f>E41-F41</f>
        <v>7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7</v>
      </c>
      <c r="F42" s="84">
        <v>5</v>
      </c>
      <c r="G42" s="84"/>
      <c r="H42" s="84">
        <v>6</v>
      </c>
      <c r="I42" s="121" t="s">
        <v>209</v>
      </c>
      <c r="J42" s="84">
        <v>1</v>
      </c>
      <c r="K42" s="84"/>
      <c r="L42" s="91">
        <f>E42-F42</f>
        <v>2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31</v>
      </c>
      <c r="F43" s="84">
        <v>31</v>
      </c>
      <c r="G43" s="84"/>
      <c r="H43" s="84">
        <v>30</v>
      </c>
      <c r="I43" s="84">
        <v>19</v>
      </c>
      <c r="J43" s="84">
        <v>1</v>
      </c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1459</v>
      </c>
      <c r="F45" s="84">
        <f aca="true" t="shared" si="0" ref="F45:K45">F41+F43+F44</f>
        <v>1452</v>
      </c>
      <c r="G45" s="84">
        <f t="shared" si="0"/>
        <v>0</v>
      </c>
      <c r="H45" s="84">
        <f t="shared" si="0"/>
        <v>1425</v>
      </c>
      <c r="I45" s="84">
        <f>I43+I44</f>
        <v>19</v>
      </c>
      <c r="J45" s="84">
        <f t="shared" si="0"/>
        <v>34</v>
      </c>
      <c r="K45" s="84">
        <f t="shared" si="0"/>
        <v>0</v>
      </c>
      <c r="L45" s="91">
        <f>E45-F45</f>
        <v>7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2719</v>
      </c>
      <c r="F46" s="84">
        <f t="shared" si="1"/>
        <v>2562</v>
      </c>
      <c r="G46" s="84">
        <f t="shared" si="1"/>
        <v>14</v>
      </c>
      <c r="H46" s="84">
        <f t="shared" si="1"/>
        <v>2492</v>
      </c>
      <c r="I46" s="84">
        <f t="shared" si="1"/>
        <v>792</v>
      </c>
      <c r="J46" s="84">
        <f t="shared" si="1"/>
        <v>227</v>
      </c>
      <c r="K46" s="84">
        <f t="shared" si="1"/>
        <v>13</v>
      </c>
      <c r="L46" s="91">
        <f>E46-F46</f>
        <v>157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&amp;L14AEF0BC&amp;C&amp;R2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12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9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44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6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7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4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5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3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12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110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2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10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14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3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130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4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1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13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35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8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8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4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3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&amp;L14AEF0BC&amp;C&amp;R3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62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55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2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5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2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3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79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10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3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3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13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16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3228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201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223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194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681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222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2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76790736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5607925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6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7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24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14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2341</v>
      </c>
      <c r="F58" s="109">
        <f>F59+F62+F63+F64</f>
        <v>135</v>
      </c>
      <c r="G58" s="109">
        <f>G59+G62+G63+G64</f>
        <v>16</v>
      </c>
      <c r="H58" s="109">
        <f>H59+H62+H63+H64</f>
        <v>0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259</v>
      </c>
      <c r="F59" s="94">
        <v>21</v>
      </c>
      <c r="G59" s="94">
        <v>3</v>
      </c>
      <c r="H59" s="94"/>
      <c r="I59" s="94"/>
    </row>
    <row r="60" spans="1:9" ht="13.5" customHeight="1">
      <c r="A60" s="328" t="s">
        <v>202</v>
      </c>
      <c r="B60" s="329"/>
      <c r="C60" s="329"/>
      <c r="D60" s="330"/>
      <c r="E60" s="86">
        <v>42</v>
      </c>
      <c r="F60" s="86">
        <v>17</v>
      </c>
      <c r="G60" s="86">
        <v>3</v>
      </c>
      <c r="H60" s="86"/>
      <c r="I60" s="86"/>
    </row>
    <row r="61" spans="1:9" ht="13.5" customHeight="1">
      <c r="A61" s="328" t="s">
        <v>203</v>
      </c>
      <c r="B61" s="329"/>
      <c r="C61" s="329"/>
      <c r="D61" s="330"/>
      <c r="E61" s="86">
        <v>137</v>
      </c>
      <c r="F61" s="86">
        <v>2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9</v>
      </c>
      <c r="F62" s="84">
        <v>6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654</v>
      </c>
      <c r="F63" s="84">
        <v>102</v>
      </c>
      <c r="G63" s="84">
        <v>13</v>
      </c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1419</v>
      </c>
      <c r="F64" s="84">
        <v>6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1420</v>
      </c>
      <c r="G68" s="115">
        <v>8765939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541</v>
      </c>
      <c r="G69" s="117">
        <v>6862391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879</v>
      </c>
      <c r="G70" s="117">
        <v>1903548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925</v>
      </c>
      <c r="G71" s="115">
        <v>1010596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&amp;L14AEF0BC&amp;C&amp;R4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5.726872246696035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13.793103448275861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100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2.985074626865672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97.26775956284153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830.6666666666666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906.3333333333334</v>
      </c>
    </row>
    <row r="11" spans="1:4" ht="16.5" customHeight="1">
      <c r="A11" s="215" t="s">
        <v>62</v>
      </c>
      <c r="B11" s="217"/>
      <c r="C11" s="10">
        <v>9</v>
      </c>
      <c r="D11" s="84">
        <v>24</v>
      </c>
    </row>
    <row r="12" spans="1:4" ht="16.5" customHeight="1">
      <c r="A12" s="331" t="s">
        <v>103</v>
      </c>
      <c r="B12" s="331"/>
      <c r="C12" s="10">
        <v>10</v>
      </c>
      <c r="D12" s="84">
        <v>25</v>
      </c>
    </row>
    <row r="13" spans="1:4" ht="16.5" customHeight="1">
      <c r="A13" s="328" t="s">
        <v>202</v>
      </c>
      <c r="B13" s="330"/>
      <c r="C13" s="10">
        <v>11</v>
      </c>
      <c r="D13" s="94">
        <v>89</v>
      </c>
    </row>
    <row r="14" spans="1:4" ht="16.5" customHeight="1">
      <c r="A14" s="328" t="s">
        <v>203</v>
      </c>
      <c r="B14" s="330"/>
      <c r="C14" s="10">
        <v>12</v>
      </c>
      <c r="D14" s="94">
        <v>4</v>
      </c>
    </row>
    <row r="15" spans="1:4" ht="16.5" customHeight="1">
      <c r="A15" s="331" t="s">
        <v>30</v>
      </c>
      <c r="B15" s="331"/>
      <c r="C15" s="10">
        <v>13</v>
      </c>
      <c r="D15" s="84">
        <v>92</v>
      </c>
    </row>
    <row r="16" spans="1:4" ht="16.5" customHeight="1">
      <c r="A16" s="331" t="s">
        <v>104</v>
      </c>
      <c r="B16" s="331"/>
      <c r="C16" s="10">
        <v>14</v>
      </c>
      <c r="D16" s="84">
        <v>50</v>
      </c>
    </row>
    <row r="17" spans="1:5" ht="16.5" customHeight="1">
      <c r="A17" s="331" t="s">
        <v>108</v>
      </c>
      <c r="B17" s="331"/>
      <c r="C17" s="10">
        <v>15</v>
      </c>
      <c r="D17" s="84">
        <v>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219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&amp;L14AEF0BC&amp;C&amp;R5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2021-09-02T06:14:55Z</cp:lastPrinted>
  <dcterms:created xsi:type="dcterms:W3CDTF">2004-04-20T14:33:35Z</dcterms:created>
  <dcterms:modified xsi:type="dcterms:W3CDTF">2023-01-17T08:57:38Z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1-мзс_00189_4.2022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14AEF0BC</vt:lpwstr>
  </property>
  <property fmtid="{D5CDD505-2E9C-101B-9397-08002B2CF9AE}" pid="9" name="Підрозділ">
    <vt:lpwstr>Покровський районний суд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376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