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600" windowHeight="10605" tabRatio="294" firstSheet="3"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<sst xmlns="http://schemas.openxmlformats.org/spreadsheetml/2006/main" count="317" uniqueCount="256">
  <si>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</si>
  <si>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</si>
  <si>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</si>
  <si>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</si>
  <si>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</si>
  <si>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</si>
  <si>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</si>
  <si>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</si>
  <si>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</si>
  <si>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</si>
  <si>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</si>
  <si>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</si>
  <si>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</si>
  <si>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</si>
  <si>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</si>
  <si>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</si>
  <si>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</si>
  <si>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</si>
  <si>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</si>
  <si>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</si>
  <si>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</si>
  <si>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</si>
  <si>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</si>
  <si>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</si>
  <si>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</si>
  <si>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</si>
  <si>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</si>
  <si>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</si>
  <si>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</si>
  <si>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</si>
  <si>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</si>
  <si>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</si>
  <si>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</si>
  <si>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</si>
  <si>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</si>
  <si>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</si>
  <si>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</si>
  <si>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</si>
  <si>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</si>
  <si>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</si>
  <si>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</si>
  <si>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</si>
  <si>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</si>
  <si>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</si>
  <si>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</si>
  <si>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</si>
  <si>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</si>
  <si>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</si>
  <si>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</si>
  <si>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</si>
  <si>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</si>
  <si>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</si>
  <si>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</si>
  <si>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</si>
  <si>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</si>
  <si>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</si>
  <si>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</si>
  <si>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</si>
  <si>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</si>
  <si>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</si>
  <si>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</si>
  <si>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</si>
  <si>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</si>
  <si>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</si>
  <si>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</si>
  <si>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</si>
  <si>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</si>
  <si>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</si>
  <si>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</si>
  <si>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</si>
  <si>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</si>
  <si>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</si>
  <si>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</si>
  <si>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</si>
  <si>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</si>
  <si>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</si>
  <si>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</si>
  <si>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</si>
  <si>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</si>
  <si>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</si>
  <si>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</si>
  <si>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</si>
  <si>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</si>
  <si>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</si>
  <si>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</si>
  <si>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</si>
  <si>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</si>
  <si>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</si>
  <si>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</si>
  <si>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</si>
  <si>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</si>
  <si>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</si>
  <si>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</si>
  <si>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</si>
  <si>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</si>
  <si>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</si>
  <si>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</si>
  <si>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</si>
  <si>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</si>
  <si>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</si>
  <si>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</si>
  <si>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</si>
  <si>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</si>
  <si>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</si>
  <si>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</si>
  <si>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</si>
  <si>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</si>
  <si>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</si>
  <si>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</si>
  <si>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</si>
  <si>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</si>
  <si>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</si>
  <si>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</si>
  <si>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</si>
  <si>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</si>
  <si>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</si>
  <si>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</si>
  <si>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</si>
  <si>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</si>
  <si>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</si>
  <si>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</si>
  <si>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</si>
  <si>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</si>
  <si>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</si>
  <si>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</si>
  <si>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</si>
  <si>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</si>
  <si>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</si>
  <si>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</si>
  <si>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</si>
  <si>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</si>
  <si>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</si>
  <si>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</si>
  <si>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</si>
  <si>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</si>
  <si>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</si>
  <si>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</si>
  <si>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</si>
  <si>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</si>
  <si>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</si>
  <si>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</si>
  <si>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</si>
  <si>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</si>
  <si>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</si>
  <si>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</si>
  <si>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</si>
  <si>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</si>
  <si>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</si>
  <si>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</si>
  <si>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</si>
  <si>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</si>
  <si>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</si>
  <si>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</si>
  <si>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</si>
  <si>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</si>
  <si>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</si>
  <si>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</si>
  <si>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</si>
  <si>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</si>
  <si>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</si>
  <si>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</si>
  <si>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</si>
  <si>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</si>
  <si>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</si>
  <si>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</si>
  <si>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</si>
  <si>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</si>
  <si>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</si>
  <si>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</si>
  <si>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</si>
  <si>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</si>
  <si>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</si>
  <si>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</si>
  <si>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</si>
  <si>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</si>
  <si>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</si>
  <si>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</si>
  <si>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</si>
  <si>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</si>
  <si>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</si>
  <si>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</si>
  <si>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</si>
  <si>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</si>
  <si>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</si>
  <si>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</si>
  <si>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</si>
  <si>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</si>
  <si>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</si>
  <si>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</si>
  <si>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</si>
  <si>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</si>
  <si>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</si>
  <si>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</si>
  <si>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</si>
  <si>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</si>
  <si>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</si>
  <si>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</si>
  <si>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</si>
  <si>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</si>
  <si>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</si>
  <si>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</si>
  <si>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</si>
  <si>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</si>
  <si>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</si>
  <si>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</si>
  <si>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</si>
  <si>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</si>
  <si>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</si>
  <si>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</si>
  <si>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</si>
  <si>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</si>
  <si>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</si>
  <si>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</si>
  <si>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</si>
  <si>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</si>
  <si>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</si>
  <si>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</si>
  <si>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</si>
  <si>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</si>
  <si>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</si>
  <si>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</si>
  <si>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</si>
  <si>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</si>
  <si>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</si>
  <si>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</si>
  <si>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</si>
  <si>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</si>
  <si>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</si>
  <si>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</si>
  <si>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</si>
  <si>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</si>
  <si>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</si>
  <si>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</si>
  <si>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</si>
  <si>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</si>
  <si>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</si>
  <si>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</si>
  <si>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</si>
  <si>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</si>
  <si>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</si>
  <si>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Виконавець:</t>
  </si>
  <si>
    <t>Телефон:</t>
  </si>
  <si>
    <t>Факс:</t>
  </si>
  <si>
    <t>Електронна пошта:</t>
  </si>
  <si>
    <t>Н.В. Москаленко</t>
  </si>
  <si>
    <t>(05638)2-16-69</t>
  </si>
  <si>
    <t>(05638)2-11-81</t>
  </si>
  <si>
    <t>inbox@pok.dp.court.gov.ua</t>
  </si>
  <si>
    <t>4 січня 2016 року</t>
  </si>
  <si>
    <t>2015 рік</t>
  </si>
  <si>
    <t>Покровський районний суд Дніпропетровської області</t>
  </si>
  <si>
    <t>53600. Дніпропетровська область</t>
  </si>
  <si>
    <t>смт. Покровське</t>
  </si>
  <si>
    <t>вул. К. Маркса. 134</t>
  </si>
  <si>
    <t>К.С. Лукінова</t>
  </si>
  <si>
    <t>Керівник:</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</si>
</sst>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29</v>
      </c>
      <c r="F10" s="113">
        <v>28</v>
      </c>
      <c r="G10" s="113">
        <v>29</v>
      </c>
      <c r="H10" s="113">
        <v>1</v>
      </c>
      <c r="I10" s="113"/>
      <c r="J10" s="113">
        <v>2</v>
      </c>
      <c r="K10" s="113">
        <v>26</v>
      </c>
      <c r="L10" s="113"/>
      <c r="M10" s="117"/>
      <c r="N10" s="98"/>
      <c r="O10" s="120">
        <f>E10-F10</f>
        <v>1</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2</v>
      </c>
      <c r="F15" s="113">
        <v>2</v>
      </c>
      <c r="G15" s="113">
        <v>2</v>
      </c>
      <c r="H15" s="113"/>
      <c r="I15" s="113"/>
      <c r="J15" s="113">
        <v>1</v>
      </c>
      <c r="K15" s="113">
        <v>1</v>
      </c>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2</v>
      </c>
      <c r="F21" s="113">
        <v>2</v>
      </c>
      <c r="G21" s="113">
        <v>2</v>
      </c>
      <c r="H21" s="113"/>
      <c r="I21" s="113"/>
      <c r="J21" s="113">
        <v>1</v>
      </c>
      <c r="K21" s="113">
        <v>1</v>
      </c>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31</v>
      </c>
      <c r="F23" s="113">
        <f>F10+F12+F15+F22</f>
        <v>30</v>
      </c>
      <c r="G23" s="113">
        <f>G10+G12+G15+G22</f>
        <v>31</v>
      </c>
      <c r="H23" s="113">
        <f>H10+H15</f>
        <v>1</v>
      </c>
      <c r="I23" s="113">
        <f>I10+I15</f>
        <v>0</v>
      </c>
      <c r="J23" s="113">
        <f>J10+J12+J15</f>
        <v>3</v>
      </c>
      <c r="K23" s="113">
        <f>K10+K12+K15</f>
        <v>27</v>
      </c>
      <c r="L23" s="113">
        <f>L10+L12+L15+L22</f>
        <v>0</v>
      </c>
      <c r="M23" s="119">
        <f>M10+M12+M15+M22</f>
        <v>0</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31</v>
      </c>
      <c r="G31" s="121">
        <v>26</v>
      </c>
      <c r="H31" s="121">
        <v>26</v>
      </c>
      <c r="I31" s="121">
        <v>26</v>
      </c>
      <c r="J31" s="121">
        <v>19</v>
      </c>
      <c r="K31" s="121"/>
      <c r="L31" s="121"/>
      <c r="M31" s="121"/>
      <c r="N31" s="121">
        <v>5</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&amp;LA0005B99&amp;CФорма № 2-А, Підрозділ: Покровський районний суд Дніпропетровської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v>1</v>
      </c>
      <c r="E9" s="98">
        <v>1</v>
      </c>
      <c r="F9" s="98">
        <v>1</v>
      </c>
      <c r="G9" s="98">
        <v>1</v>
      </c>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v>1</v>
      </c>
      <c r="E10" s="98">
        <v>1</v>
      </c>
      <c r="F10" s="98">
        <v>1</v>
      </c>
      <c r="G10" s="98">
        <v>1</v>
      </c>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1</v>
      </c>
      <c r="E12" s="98">
        <v>1</v>
      </c>
      <c r="F12" s="98">
        <v>1</v>
      </c>
      <c r="G12" s="98">
        <v>1</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v>
      </c>
      <c r="E24" s="98">
        <v>1</v>
      </c>
      <c r="F24" s="98">
        <v>1</v>
      </c>
      <c r="G24" s="98">
        <v>1</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v>
      </c>
      <c r="E25" s="98">
        <v>1</v>
      </c>
      <c r="F25" s="98">
        <v>1</v>
      </c>
      <c r="G25" s="98">
        <v>1</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1</v>
      </c>
      <c r="D43" s="98">
        <v>5</v>
      </c>
      <c r="E43" s="98">
        <v>4</v>
      </c>
      <c r="F43" s="98">
        <v>4</v>
      </c>
      <c r="G43" s="98">
        <v>3</v>
      </c>
      <c r="H43" s="98"/>
      <c r="I43" s="98"/>
      <c r="J43" s="98"/>
      <c r="K43" s="116">
        <v>2</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v>1</v>
      </c>
      <c r="E44" s="98"/>
      <c r="F44" s="98"/>
      <c r="G44" s="98"/>
      <c r="H44" s="98"/>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1</v>
      </c>
      <c r="D45" s="98">
        <v>3</v>
      </c>
      <c r="E45" s="98">
        <v>3</v>
      </c>
      <c r="F45" s="98">
        <v>3</v>
      </c>
      <c r="G45" s="98">
        <v>3</v>
      </c>
      <c r="H45" s="98"/>
      <c r="I45" s="98"/>
      <c r="J45" s="98"/>
      <c r="K45" s="116">
        <v>1</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v>2</v>
      </c>
      <c r="E46" s="98">
        <v>1</v>
      </c>
      <c r="F46" s="98">
        <v>1</v>
      </c>
      <c r="G46" s="98">
        <v>1</v>
      </c>
      <c r="H46" s="98"/>
      <c r="I46" s="98"/>
      <c r="J46" s="98"/>
      <c r="K46" s="116">
        <v>1</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v>1</v>
      </c>
      <c r="E48" s="98">
        <v>1</v>
      </c>
      <c r="F48" s="98">
        <v>1</v>
      </c>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4</v>
      </c>
      <c r="D88" s="98">
        <v>19</v>
      </c>
      <c r="E88" s="98">
        <v>20</v>
      </c>
      <c r="F88" s="98">
        <v>20</v>
      </c>
      <c r="G88" s="98">
        <v>14</v>
      </c>
      <c r="H88" s="98"/>
      <c r="I88" s="98"/>
      <c r="J88" s="98"/>
      <c r="K88" s="116">
        <v>3</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4</v>
      </c>
      <c r="D90" s="98">
        <v>18</v>
      </c>
      <c r="E90" s="98">
        <v>19</v>
      </c>
      <c r="F90" s="98">
        <v>19</v>
      </c>
      <c r="G90" s="98">
        <v>14</v>
      </c>
      <c r="H90" s="98"/>
      <c r="I90" s="98"/>
      <c r="J90" s="98"/>
      <c r="K90" s="116">
        <v>3</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v>2</v>
      </c>
      <c r="E93" s="98">
        <v>2</v>
      </c>
      <c r="F93" s="98">
        <v>2</v>
      </c>
      <c r="G93" s="98">
        <v>2</v>
      </c>
      <c r="H93" s="98"/>
      <c r="I93" s="98"/>
      <c r="J93" s="98"/>
      <c r="K93" s="116"/>
      <c r="L93" s="98"/>
      <c r="M93" s="98"/>
      <c r="N93" s="112"/>
      <c r="O93" s="98"/>
      <c r="P93" s="60"/>
    </row>
    <row r="94" spans="1:16" s="4" customFormat="1" ht="39.75" customHeight="1">
      <c r="A94" s="46">
        <v>87</v>
      </c>
      <c r="B94" s="130" t="s">
        <v>67</v>
      </c>
      <c r="C94" s="112">
        <v>2</v>
      </c>
      <c r="D94" s="98">
        <v>1</v>
      </c>
      <c r="E94" s="98">
        <v>3</v>
      </c>
      <c r="F94" s="98">
        <v>3</v>
      </c>
      <c r="G94" s="98">
        <v>3</v>
      </c>
      <c r="H94" s="98"/>
      <c r="I94" s="98"/>
      <c r="J94" s="98"/>
      <c r="K94" s="116"/>
      <c r="L94" s="98"/>
      <c r="M94" s="98"/>
      <c r="N94" s="112"/>
      <c r="O94" s="98"/>
      <c r="P94" s="60"/>
    </row>
    <row r="95" spans="1:16" s="4" customFormat="1" ht="25.5" customHeight="1">
      <c r="A95" s="44">
        <v>88</v>
      </c>
      <c r="B95" s="129" t="s">
        <v>68</v>
      </c>
      <c r="C95" s="112"/>
      <c r="D95" s="98">
        <v>1</v>
      </c>
      <c r="E95" s="98">
        <v>1</v>
      </c>
      <c r="F95" s="98">
        <v>1</v>
      </c>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1</v>
      </c>
      <c r="E98" s="98">
        <v>1</v>
      </c>
      <c r="F98" s="98">
        <v>1</v>
      </c>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5</v>
      </c>
      <c r="D114" s="112">
        <f aca="true" t="shared" si="0" ref="D114:O114">SUM(D8,D9,D12,D29,D30,D43,D49,D52,D79,D88,D103,D109,D113)</f>
        <v>26</v>
      </c>
      <c r="E114" s="112">
        <f t="shared" si="0"/>
        <v>26</v>
      </c>
      <c r="F114" s="112">
        <f t="shared" si="0"/>
        <v>26</v>
      </c>
      <c r="G114" s="112">
        <f t="shared" si="0"/>
        <v>19</v>
      </c>
      <c r="H114" s="112">
        <f t="shared" si="0"/>
        <v>0</v>
      </c>
      <c r="I114" s="112">
        <f t="shared" si="0"/>
        <v>0</v>
      </c>
      <c r="J114" s="112">
        <f t="shared" si="0"/>
        <v>0</v>
      </c>
      <c r="K114" s="112">
        <f t="shared" si="0"/>
        <v>5</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&amp;LA0005B99&amp;CФорма № 2-А, Підрозділ: Покровський районний суд Дніпропетровської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&amp;LA0005B99&amp;CФорма № 2-А, Підрозділ: Покровський районний суд Дніпропетровської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B29" sqref="B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2</v>
      </c>
      <c r="L5" s="126"/>
      <c r="M5" s="23"/>
      <c r="N5" s="20"/>
      <c r="O5" s="20"/>
      <c r="P5" s="20"/>
      <c r="S5" s="310" t="s">
        <v>166</v>
      </c>
      <c r="T5" s="310"/>
      <c r="U5" s="310"/>
      <c r="V5" s="310"/>
      <c r="W5" s="310"/>
      <c r="X5" s="310"/>
      <c r="Y5" s="310"/>
      <c r="Z5" s="310"/>
    </row>
    <row r="6" spans="1:20" s="10" customFormat="1" ht="18" customHeight="1">
      <c r="A6" s="2">
        <f aca="true" t="shared" si="0" ref="A6:A13">A5+1</f>
        <v>2</v>
      </c>
      <c r="B6" s="305" t="s">
        <v>83</v>
      </c>
      <c r="C6" s="285" t="s">
        <v>121</v>
      </c>
      <c r="D6" s="286"/>
      <c r="E6" s="286"/>
      <c r="F6" s="286"/>
      <c r="G6" s="286"/>
      <c r="H6" s="286"/>
      <c r="I6" s="286"/>
      <c r="J6" s="287"/>
      <c r="K6" s="123">
        <v>1</v>
      </c>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v>1</v>
      </c>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7" t="s">
        <v>108</v>
      </c>
      <c r="D11" s="308"/>
      <c r="E11" s="308"/>
      <c r="F11" s="308"/>
      <c r="G11" s="308"/>
      <c r="H11" s="308"/>
      <c r="I11" s="308"/>
      <c r="J11" s="309"/>
      <c r="K11" s="123"/>
      <c r="L11" s="33"/>
      <c r="M11" s="23"/>
      <c r="N11" s="20"/>
      <c r="O11" s="20"/>
      <c r="P11" s="20"/>
    </row>
    <row r="12" spans="1:16" s="10" customFormat="1" ht="15" customHeight="1">
      <c r="A12" s="2">
        <f t="shared" si="0"/>
        <v>8</v>
      </c>
      <c r="B12" s="305"/>
      <c r="C12" s="307" t="s">
        <v>112</v>
      </c>
      <c r="D12" s="308"/>
      <c r="E12" s="308"/>
      <c r="F12" s="308"/>
      <c r="G12" s="308"/>
      <c r="H12" s="308"/>
      <c r="I12" s="308"/>
      <c r="J12" s="309"/>
      <c r="K12" s="123"/>
      <c r="L12" s="33"/>
      <c r="M12" s="23"/>
      <c r="N12" s="20"/>
      <c r="O12" s="20"/>
      <c r="P12" s="20"/>
    </row>
    <row r="13" spans="1:19" s="10" customFormat="1" ht="18.75" customHeight="1">
      <c r="A13" s="2">
        <f t="shared" si="0"/>
        <v>9</v>
      </c>
      <c r="B13" s="305"/>
      <c r="C13" s="307" t="s">
        <v>109</v>
      </c>
      <c r="D13" s="308"/>
      <c r="E13" s="308"/>
      <c r="F13" s="308"/>
      <c r="G13" s="308"/>
      <c r="H13" s="308"/>
      <c r="I13" s="308"/>
      <c r="J13" s="309"/>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v>4</v>
      </c>
      <c r="L14" s="33"/>
      <c r="M14" s="23"/>
      <c r="N14" s="20"/>
      <c r="O14" s="20"/>
      <c r="P14" s="20"/>
    </row>
    <row r="15" spans="1:16" s="10" customFormat="1" ht="19.5" customHeight="1">
      <c r="A15" s="2">
        <v>11</v>
      </c>
      <c r="B15" s="306"/>
      <c r="C15" s="269" t="s">
        <v>131</v>
      </c>
      <c r="D15" s="270"/>
      <c r="E15" s="270"/>
      <c r="F15" s="270"/>
      <c r="G15" s="270"/>
      <c r="H15" s="270"/>
      <c r="I15" s="270"/>
      <c r="J15" s="271"/>
      <c r="K15" s="125">
        <v>10</v>
      </c>
      <c r="L15" s="33"/>
      <c r="M15" s="23"/>
      <c r="N15" s="20"/>
      <c r="O15" s="20"/>
      <c r="P15" s="20"/>
    </row>
    <row r="16" spans="1:16" s="10" customFormat="1" ht="20.25" customHeight="1">
      <c r="A16" s="2">
        <v>12</v>
      </c>
      <c r="B16" s="306"/>
      <c r="C16" s="269" t="s">
        <v>130</v>
      </c>
      <c r="D16" s="270"/>
      <c r="E16" s="270"/>
      <c r="F16" s="270"/>
      <c r="G16" s="270"/>
      <c r="H16" s="270"/>
      <c r="I16" s="270"/>
      <c r="J16" s="271"/>
      <c r="K16" s="125">
        <v>2</v>
      </c>
      <c r="L16" s="33"/>
      <c r="M16" s="23"/>
      <c r="N16" s="20"/>
      <c r="O16" s="20"/>
      <c r="P16" s="20"/>
    </row>
    <row r="17" spans="1:16" s="10" customFormat="1" ht="22.5" customHeight="1">
      <c r="A17" s="2">
        <v>13</v>
      </c>
      <c r="B17" s="306"/>
      <c r="C17" s="266" t="s">
        <v>146</v>
      </c>
      <c r="D17" s="267"/>
      <c r="E17" s="267"/>
      <c r="F17" s="267"/>
      <c r="G17" s="267"/>
      <c r="H17" s="267"/>
      <c r="I17" s="267"/>
      <c r="J17" s="268"/>
      <c r="K17" s="125">
        <v>9</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5</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255</v>
      </c>
      <c r="C29" s="149"/>
      <c r="D29" s="149"/>
      <c r="E29" s="264"/>
      <c r="F29" s="264"/>
      <c r="G29" s="264"/>
      <c r="H29" s="169"/>
      <c r="I29" s="259" t="s">
        <v>254</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240</v>
      </c>
      <c r="C32" s="149"/>
      <c r="D32" s="149"/>
      <c r="E32" s="265"/>
      <c r="F32" s="265"/>
      <c r="G32" s="265"/>
      <c r="H32" s="169"/>
      <c r="I32" s="259" t="s">
        <v>244</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1" t="s">
        <v>241</v>
      </c>
      <c r="C36" s="311"/>
      <c r="D36" s="311"/>
      <c r="E36" s="264" t="s">
        <v>245</v>
      </c>
      <c r="F36" s="264"/>
      <c r="G36" s="264"/>
      <c r="H36" s="160"/>
      <c r="I36" s="159"/>
      <c r="J36" s="161"/>
      <c r="K36" s="160"/>
      <c r="L36" s="162"/>
      <c r="M36" s="163"/>
      <c r="N36" s="164"/>
    </row>
    <row r="37" spans="1:15" ht="15.75">
      <c r="A37" s="83"/>
      <c r="B37" s="159" t="s">
        <v>242</v>
      </c>
      <c r="C37" s="154"/>
      <c r="D37" s="154"/>
      <c r="E37" s="263" t="s">
        <v>246</v>
      </c>
      <c r="F37" s="263"/>
      <c r="G37" s="263"/>
      <c r="H37" s="154"/>
      <c r="I37" s="154"/>
      <c r="J37" s="161"/>
      <c r="K37" s="160"/>
      <c r="L37" s="163"/>
      <c r="M37" s="163"/>
      <c r="N37" s="163"/>
      <c r="O37" s="84"/>
    </row>
    <row r="38" spans="1:15" ht="15.75" customHeight="1">
      <c r="A38" s="83"/>
      <c r="B38" s="154" t="s">
        <v>243</v>
      </c>
      <c r="C38" s="154"/>
      <c r="D38" s="154"/>
      <c r="E38" s="263" t="s">
        <v>247</v>
      </c>
      <c r="F38" s="263"/>
      <c r="G38" s="263"/>
      <c r="H38" s="154"/>
      <c r="I38" s="262" t="s">
        <v>248</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&amp;LA0005B99&amp;CФорма № 2-А, Підрозділ: Покровський районний суд Дніпропетровської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7">
      <selection activeCell="G31" sqref="G31"/>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249</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250</v>
      </c>
      <c r="D24" s="349"/>
      <c r="E24" s="349"/>
      <c r="F24" s="349"/>
      <c r="G24" s="349"/>
      <c r="H24" s="349"/>
      <c r="I24" s="349"/>
      <c r="J24" s="350"/>
    </row>
    <row r="25" spans="1:10" ht="19.5" customHeight="1">
      <c r="A25" s="347" t="s">
        <v>182</v>
      </c>
      <c r="B25" s="348"/>
      <c r="C25" s="317" t="s">
        <v>251</v>
      </c>
      <c r="D25" s="317"/>
      <c r="E25" s="317"/>
      <c r="F25" s="317"/>
      <c r="G25" s="317"/>
      <c r="H25" s="317"/>
      <c r="I25" s="317"/>
      <c r="J25" s="318"/>
    </row>
    <row r="26" spans="1:10" ht="18.75" customHeight="1">
      <c r="A26" s="351" t="s">
        <v>252</v>
      </c>
      <c r="B26" s="352"/>
      <c r="C26" s="352"/>
      <c r="D26" s="352"/>
      <c r="E26" s="352"/>
      <c r="F26" s="352"/>
      <c r="G26" s="352"/>
      <c r="H26" s="352"/>
      <c r="I26" s="352"/>
      <c r="J26" s="353"/>
    </row>
    <row r="27" spans="1:10" ht="20.25" customHeight="1">
      <c r="A27" s="316" t="s">
        <v>253</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&amp;LA0005B99&amp;C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2016-01-05T14:30:48Z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2-А_00189_4.2015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A0005B99</vt:lpwstr>
  </property>
  <property fmtid="{D5CDD505-2E9C-101B-9397-08002B2CF9AE}" pid="9" name="Підрозділ">
    <vt:lpwstr>Покровський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3.14.0.500</vt:lpwstr>
  </property>
</Properties>
</file>