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<sst xmlns="http://schemas.openxmlformats.org/spreadsheetml/2006/main" count="269" uniqueCount="201">
  <si>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</si>
  <si>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</si>
  <si>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</si>
  <si>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</si>
  <si>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</si>
  <si>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</si>
  <si>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</si>
  <si>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</si>
  <si>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</si>
  <si>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</si>
  <si>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</si>
  <si>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</si>
  <si>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</si>
  <si>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</si>
  <si>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</si>
  <si>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</si>
  <si>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</si>
  <si>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</si>
  <si>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</si>
  <si>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</si>
  <si>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</si>
  <si>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</si>
  <si>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</si>
  <si>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</si>
  <si>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</si>
  <si>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</si>
  <si>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</si>
  <si>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</si>
  <si>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</si>
  <si>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</si>
  <si>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</si>
  <si>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</si>
  <si>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</si>
  <si>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</si>
  <si>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</si>
  <si>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</si>
  <si>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</si>
  <si>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</si>
  <si>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</si>
  <si>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</si>
  <si>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</si>
  <si>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</si>
  <si>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</si>
  <si>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</si>
  <si>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</si>
  <si>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</si>
  <si>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</si>
  <si>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</si>
  <si>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</si>
  <si>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</si>
  <si>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</si>
  <si>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</si>
  <si>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</si>
  <si>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</si>
  <si>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</si>
  <si>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</si>
  <si>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</si>
  <si>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</si>
  <si>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</si>
  <si>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</si>
  <si>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</si>
  <si>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</si>
  <si>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</si>
  <si>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</si>
  <si>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</si>
  <si>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</si>
  <si>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</si>
  <si>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</si>
  <si>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</si>
  <si>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</si>
  <si>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</si>
  <si>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</si>
  <si>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</si>
  <si>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</si>
  <si>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</si>
  <si>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</si>
  <si>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</si>
  <si>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</si>
  <si>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</si>
  <si>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</si>
  <si>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</si>
  <si>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</si>
  <si>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</si>
  <si>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</si>
  <si>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</si>
  <si>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</si>
  <si>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</si>
  <si>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</si>
  <si>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</si>
  <si>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</si>
  <si>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</si>
  <si>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</si>
  <si>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</si>
  <si>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</si>
  <si>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</si>
  <si>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</si>
  <si>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</si>
  <si>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</si>
  <si>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</si>
  <si>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</si>
  <si>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</si>
  <si>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</si>
  <si>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</si>
  <si>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</si>
  <si>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</si>
  <si>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</si>
  <si>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</si>
  <si>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</si>
  <si>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</si>
  <si>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</si>
  <si>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</si>
  <si>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</si>
  <si>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</si>
  <si>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</si>
  <si>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</si>
  <si>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</si>
  <si>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</si>
  <si>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</si>
  <si>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</si>
  <si>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</si>
  <si>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</si>
  <si>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</si>
  <si>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</si>
  <si>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</si>
  <si>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</si>
  <si>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</si>
  <si>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</si>
  <si>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</si>
  <si>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</si>
  <si>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</si>
  <si>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</si>
  <si>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</si>
  <si>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</si>
  <si>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</si>
  <si>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</si>
  <si>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</si>
  <si>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</si>
  <si>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</si>
  <si>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</si>
  <si>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</si>
  <si>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</si>
  <si>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</si>
  <si>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</si>
  <si>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</si>
  <si>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</si>
  <si>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</si>
  <si>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</si>
  <si>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</si>
  <si>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</si>
  <si>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</si>
  <si>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</si>
  <si>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</si>
  <si>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</si>
  <si>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</si>
  <si>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</si>
  <si>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</si>
  <si>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</si>
  <si>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</si>
  <si>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</si>
  <si>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</si>
  <si>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</si>
  <si>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</si>
  <si>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</si>
  <si>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</si>
  <si>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</si>
  <si>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</si>
  <si>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</si>
  <si>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</si>
  <si>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</si>
  <si>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</si>
  <si>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</si>
  <si>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</si>
  <si>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</si>
  <si>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</si>
  <si>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</si>
  <si>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</si>
  <si>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</si>
  <si>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</si>
  <si>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</si>
  <si>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</si>
  <si>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</si>
  <si>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</si>
  <si>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</si>
  <si>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</si>
  <si>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</si>
  <si>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</si>
  <si>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</si>
  <si>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</si>
  <si>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</si>
  <si>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</si>
  <si>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2018 рік</t>
  </si>
  <si>
    <t>Покровський районний суд Дніпропетровської області</t>
  </si>
  <si>
    <t>53600.смт. Покровське.вул. Дмитра Яворницького 134</t>
  </si>
  <si>
    <t>Доручення судів України / іноземних судів</t>
  </si>
  <si>
    <t xml:space="preserve">Розглянуто справ судом присяжних </t>
  </si>
  <si>
    <t>О.С. Пустовар</t>
  </si>
  <si>
    <t>В.К. Головко</t>
  </si>
  <si>
    <t>(05638)2-21-70</t>
  </si>
  <si>
    <t>(05638)2-11-81</t>
  </si>
  <si>
    <t>inbox@pok.dp.court.gov.ua</t>
  </si>
  <si>
    <t>15 січня 2019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</si>
</sst>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&amp;L047FC020&amp;C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161</v>
      </c>
      <c r="F6" s="90">
        <v>136</v>
      </c>
      <c r="G6" s="90">
        <v>3</v>
      </c>
      <c r="H6" s="90">
        <v>128</v>
      </c>
      <c r="I6" s="90" t="s">
        <v>180</v>
      </c>
      <c r="J6" s="90">
        <v>33</v>
      </c>
      <c r="K6" s="91">
        <v>2</v>
      </c>
      <c r="L6" s="101">
        <f>E6-F6</f>
        <v>25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459</v>
      </c>
      <c r="F7" s="90">
        <v>459</v>
      </c>
      <c r="G7" s="90">
        <v>1</v>
      </c>
      <c r="H7" s="90">
        <v>451</v>
      </c>
      <c r="I7" s="90">
        <v>372</v>
      </c>
      <c r="J7" s="90">
        <v>8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49</v>
      </c>
      <c r="F9" s="90">
        <v>48</v>
      </c>
      <c r="G9" s="90"/>
      <c r="H9" s="90">
        <v>46</v>
      </c>
      <c r="I9" s="90">
        <v>40</v>
      </c>
      <c r="J9" s="90">
        <v>3</v>
      </c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</v>
      </c>
      <c r="F10" s="90">
        <v>5</v>
      </c>
      <c r="G10" s="90">
        <v>2</v>
      </c>
      <c r="H10" s="90">
        <v>5</v>
      </c>
      <c r="I10" s="90">
        <v>1</v>
      </c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2</v>
      </c>
      <c r="F12" s="90">
        <v>1</v>
      </c>
      <c r="G12" s="90">
        <v>1</v>
      </c>
      <c r="H12" s="90">
        <v>2</v>
      </c>
      <c r="I12" s="90"/>
      <c r="J12" s="90"/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677</v>
      </c>
      <c r="F14" s="105">
        <f>SUM(F6:F13)</f>
        <v>650</v>
      </c>
      <c r="G14" s="105">
        <f>SUM(G6:G13)</f>
        <v>7</v>
      </c>
      <c r="H14" s="105">
        <f>SUM(H6:H13)</f>
        <v>632</v>
      </c>
      <c r="I14" s="105">
        <f>SUM(I6:I13)</f>
        <v>413</v>
      </c>
      <c r="J14" s="105">
        <f>SUM(J6:J13)</f>
        <v>45</v>
      </c>
      <c r="K14" s="105">
        <f>SUM(K6:K13)</f>
        <v>2</v>
      </c>
      <c r="L14" s="101">
        <f>E14-F14</f>
        <v>27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75</v>
      </c>
      <c r="F15" s="92">
        <v>75</v>
      </c>
      <c r="G15" s="92"/>
      <c r="H15" s="92">
        <v>74</v>
      </c>
      <c r="I15" s="92">
        <v>58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59</v>
      </c>
      <c r="F16" s="92">
        <v>58</v>
      </c>
      <c r="G16" s="92"/>
      <c r="H16" s="92">
        <v>38</v>
      </c>
      <c r="I16" s="92">
        <v>27</v>
      </c>
      <c r="J16" s="92">
        <v>21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6</v>
      </c>
      <c r="F18" s="91">
        <v>6</v>
      </c>
      <c r="G18" s="91"/>
      <c r="H18" s="91">
        <v>6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82</v>
      </c>
      <c r="F22" s="91">
        <v>81</v>
      </c>
      <c r="G22" s="91"/>
      <c r="H22" s="91">
        <v>60</v>
      </c>
      <c r="I22" s="91">
        <v>28</v>
      </c>
      <c r="J22" s="91">
        <v>22</v>
      </c>
      <c r="K22" s="91"/>
      <c r="L22" s="101">
        <f>E22-F22</f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113</v>
      </c>
      <c r="F23" s="91">
        <v>112</v>
      </c>
      <c r="G23" s="91"/>
      <c r="H23" s="91">
        <v>113</v>
      </c>
      <c r="I23" s="91">
        <v>85</v>
      </c>
      <c r="J23" s="91"/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595</v>
      </c>
      <c r="F25" s="91">
        <v>576</v>
      </c>
      <c r="G25" s="91"/>
      <c r="H25" s="91">
        <v>580</v>
      </c>
      <c r="I25" s="91">
        <v>526</v>
      </c>
      <c r="J25" s="91">
        <v>15</v>
      </c>
      <c r="K25" s="91"/>
      <c r="L25" s="101">
        <f>E25-F25</f>
        <v>19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616</v>
      </c>
      <c r="F26" s="91">
        <v>536</v>
      </c>
      <c r="G26" s="91">
        <v>8</v>
      </c>
      <c r="H26" s="91">
        <v>471</v>
      </c>
      <c r="I26" s="91">
        <v>387</v>
      </c>
      <c r="J26" s="91">
        <v>145</v>
      </c>
      <c r="K26" s="91">
        <v>4</v>
      </c>
      <c r="L26" s="101">
        <f>E26-F26</f>
        <v>80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103</v>
      </c>
      <c r="F27" s="91">
        <v>103</v>
      </c>
      <c r="G27" s="91"/>
      <c r="H27" s="91">
        <v>103</v>
      </c>
      <c r="I27" s="91">
        <v>94</v>
      </c>
      <c r="J27" s="91"/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98</v>
      </c>
      <c r="F28" s="91">
        <v>94</v>
      </c>
      <c r="G28" s="91"/>
      <c r="H28" s="91">
        <v>91</v>
      </c>
      <c r="I28" s="91">
        <v>83</v>
      </c>
      <c r="J28" s="91">
        <v>7</v>
      </c>
      <c r="K28" s="91"/>
      <c r="L28" s="101">
        <f>E28-F28</f>
        <v>4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11</v>
      </c>
      <c r="F29" s="91">
        <v>10</v>
      </c>
      <c r="G29" s="91"/>
      <c r="H29" s="91">
        <v>11</v>
      </c>
      <c r="I29" s="91">
        <v>8</v>
      </c>
      <c r="J29" s="91"/>
      <c r="K29" s="91"/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1</v>
      </c>
      <c r="F30" s="91">
        <v>1</v>
      </c>
      <c r="G30" s="91"/>
      <c r="H30" s="91">
        <v>1</v>
      </c>
      <c r="I30" s="91">
        <v>1</v>
      </c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>
        <v>1</v>
      </c>
      <c r="F31" s="91">
        <v>1</v>
      </c>
      <c r="G31" s="91"/>
      <c r="H31" s="91">
        <v>1</v>
      </c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1</v>
      </c>
      <c r="I32" s="91">
        <v>1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37</v>
      </c>
      <c r="F33" s="91">
        <v>35</v>
      </c>
      <c r="G33" s="91"/>
      <c r="H33" s="91">
        <v>31</v>
      </c>
      <c r="I33" s="91">
        <v>18</v>
      </c>
      <c r="J33" s="91">
        <v>6</v>
      </c>
      <c r="K33" s="91"/>
      <c r="L33" s="101">
        <f>E33-F33</f>
        <v>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3</v>
      </c>
      <c r="G35" s="91"/>
      <c r="H35" s="91">
        <v>3</v>
      </c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961</v>
      </c>
      <c r="F37" s="91">
        <v>871</v>
      </c>
      <c r="G37" s="91">
        <v>8</v>
      </c>
      <c r="H37" s="91">
        <v>787</v>
      </c>
      <c r="I37" s="91">
        <v>583</v>
      </c>
      <c r="J37" s="91">
        <v>174</v>
      </c>
      <c r="K37" s="91">
        <v>4</v>
      </c>
      <c r="L37" s="101">
        <f>E37-F37</f>
        <v>90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467</v>
      </c>
      <c r="F38" s="91">
        <v>455</v>
      </c>
      <c r="G38" s="91"/>
      <c r="H38" s="91">
        <v>455</v>
      </c>
      <c r="I38" s="91" t="s">
        <v>180</v>
      </c>
      <c r="J38" s="91">
        <v>12</v>
      </c>
      <c r="K38" s="91"/>
      <c r="L38" s="101">
        <f>E38-F38</f>
        <v>12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4</v>
      </c>
      <c r="F39" s="91">
        <v>4</v>
      </c>
      <c r="G39" s="91"/>
      <c r="H39" s="91">
        <v>4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</v>
      </c>
      <c r="F40" s="91">
        <v>4</v>
      </c>
      <c r="G40" s="91"/>
      <c r="H40" s="91">
        <v>5</v>
      </c>
      <c r="I40" s="91">
        <v>4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472</v>
      </c>
      <c r="F41" s="91">
        <f aca="true" t="shared" si="0" ref="F41:K41">F38+F40</f>
        <v>459</v>
      </c>
      <c r="G41" s="91">
        <f t="shared" si="0"/>
        <v>0</v>
      </c>
      <c r="H41" s="91">
        <f t="shared" si="0"/>
        <v>460</v>
      </c>
      <c r="I41" s="91">
        <f>I40</f>
        <v>4</v>
      </c>
      <c r="J41" s="91">
        <f t="shared" si="0"/>
        <v>12</v>
      </c>
      <c r="K41" s="91">
        <f t="shared" si="0"/>
        <v>0</v>
      </c>
      <c r="L41" s="101">
        <f>E41-F41</f>
        <v>13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2192</v>
      </c>
      <c r="F42" s="91">
        <f aca="true" t="shared" si="1" ref="F42:K42">F14+F22+F37+F41</f>
        <v>2061</v>
      </c>
      <c r="G42" s="91">
        <f t="shared" si="1"/>
        <v>15</v>
      </c>
      <c r="H42" s="91">
        <f t="shared" si="1"/>
        <v>1939</v>
      </c>
      <c r="I42" s="91">
        <f t="shared" si="1"/>
        <v>1028</v>
      </c>
      <c r="J42" s="91">
        <f t="shared" si="1"/>
        <v>253</v>
      </c>
      <c r="K42" s="91">
        <f t="shared" si="1"/>
        <v>6</v>
      </c>
      <c r="L42" s="101">
        <f>E42-F42</f>
        <v>131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&amp;L047FC020&amp;CФорма № 1-мзс, Підрозділ: Покровський районний суд Дніпропетровської області, 
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6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10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1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1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5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137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1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33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133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13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5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2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1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1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21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6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6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82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9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15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>
        <v>2</v>
      </c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23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&amp;L047FC020&amp;CФорма № 1-мзс, Підрозділ: Покровський районний суд Дніпропетровської області, 
Початок періоду: 01.01.2018, Кінець періоду: 31.12.2018&amp;R&amp;P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130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110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12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228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8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1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26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36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76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6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220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602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359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22880225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8314564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7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78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12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884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10437224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414594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594</v>
      </c>
      <c r="F58" s="96">
        <v>33</v>
      </c>
      <c r="G58" s="96">
        <v>4</v>
      </c>
      <c r="H58" s="96">
        <v>1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59</v>
      </c>
      <c r="F59" s="96">
        <v>1</v>
      </c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650</v>
      </c>
      <c r="F60" s="96">
        <v>131</v>
      </c>
      <c r="G60" s="96">
        <v>5</v>
      </c>
      <c r="H60" s="96"/>
      <c r="I60" s="96">
        <v>1</v>
      </c>
    </row>
    <row r="61" spans="1:9" ht="13.5" customHeight="1">
      <c r="A61" s="180" t="s">
        <v>115</v>
      </c>
      <c r="B61" s="180"/>
      <c r="C61" s="180"/>
      <c r="D61" s="180"/>
      <c r="E61" s="96">
        <v>459</v>
      </c>
      <c r="F61" s="96">
        <v>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&amp;L047FC020&amp;CФорма № 1-мзс, Підрозділ: Покровський районний суд Дніпропетровської області, 
Початок періоду: 01.01.2018, Кінець періоду: 31.12.2018&amp;R&amp;P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0.023715415019762844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0.044444444444444446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0.022988505747126436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0.9408054342552159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484.75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548</v>
      </c>
    </row>
    <row r="11" spans="1:4" ht="16.5" customHeight="1">
      <c r="A11" s="191" t="s">
        <v>65</v>
      </c>
      <c r="B11" s="193"/>
      <c r="C11" s="14">
        <v>9</v>
      </c>
      <c r="D11" s="94">
        <v>31</v>
      </c>
    </row>
    <row r="12" spans="1:4" ht="16.5" customHeight="1">
      <c r="A12" s="295" t="s">
        <v>110</v>
      </c>
      <c r="B12" s="295"/>
      <c r="C12" s="14">
        <v>10</v>
      </c>
      <c r="D12" s="94">
        <v>17</v>
      </c>
    </row>
    <row r="13" spans="1:4" ht="16.5" customHeight="1">
      <c r="A13" s="295" t="s">
        <v>31</v>
      </c>
      <c r="B13" s="295"/>
      <c r="C13" s="14">
        <v>11</v>
      </c>
      <c r="D13" s="94">
        <v>37</v>
      </c>
    </row>
    <row r="14" spans="1:4" ht="16.5" customHeight="1">
      <c r="A14" s="295" t="s">
        <v>111</v>
      </c>
      <c r="B14" s="295"/>
      <c r="C14" s="14">
        <v>12</v>
      </c>
      <c r="D14" s="94">
        <v>53</v>
      </c>
    </row>
    <row r="15" spans="1:4" ht="16.5" customHeight="1">
      <c r="A15" s="295" t="s">
        <v>115</v>
      </c>
      <c r="B15" s="295"/>
      <c r="C15" s="14">
        <v>13</v>
      </c>
      <c r="D15" s="94">
        <v>11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&amp;L047FC020&amp;CФорма № 1-мзс, Підрозділ: Покровський районний суд Дніпропетровської області, 
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2019-03-05T14:24:57Z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1-мзс_00189_4.2018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047FC020</vt:lpwstr>
  </property>
  <property fmtid="{D5CDD505-2E9C-101B-9397-08002B2CF9AE}" pid="9" name="Підрозділ">
    <vt:lpwstr>Покровський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3.22.6.2081</vt:lpwstr>
  </property>
</Properties>
</file>