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<sst xmlns="http://schemas.openxmlformats.org/spreadsheetml/2006/main" count="187" uniqueCount="159">
  <si>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</si>
  <si>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</si>
  <si>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</si>
  <si>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</si>
  <si>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</si>
  <si>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</si>
  <si>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</si>
  <si>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</si>
  <si>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</si>
  <si>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</si>
  <si>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</si>
  <si>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</si>
  <si>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</si>
  <si>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</si>
  <si>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</si>
  <si>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</si>
  <si>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</si>
  <si>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</si>
  <si>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</si>
  <si>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</si>
  <si>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</si>
  <si>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</si>
  <si>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</si>
  <si>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</si>
  <si>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</si>
  <si>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</si>
  <si>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</si>
  <si>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</si>
  <si>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</si>
  <si>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</si>
  <si>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</si>
  <si>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</si>
  <si>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</si>
  <si>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</si>
  <si>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</si>
  <si>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</si>
  <si>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</si>
  <si>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</si>
  <si>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</si>
  <si>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</si>
  <si>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</si>
  <si>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</si>
  <si>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</si>
  <si>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</si>
  <si>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</si>
  <si>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</si>
  <si>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</si>
  <si>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</si>
  <si>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</si>
  <si>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</si>
  <si>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</si>
  <si>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</si>
  <si>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</si>
  <si>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</si>
  <si>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</si>
  <si>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</si>
  <si>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</si>
  <si>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</si>
  <si>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</si>
  <si>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</si>
  <si>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</si>
  <si>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</si>
  <si>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</si>
  <si>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</si>
  <si>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</si>
  <si>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</si>
  <si>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</si>
  <si>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</si>
  <si>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</si>
  <si>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</si>
  <si>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</si>
  <si>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</si>
  <si>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</si>
  <si>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</si>
  <si>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</si>
  <si>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</si>
  <si>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</si>
  <si>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</si>
  <si>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</si>
  <si>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</si>
  <si>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</si>
  <si>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</si>
  <si>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</si>
  <si>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</si>
  <si>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</si>
  <si>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</si>
  <si>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</si>
  <si>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</si>
  <si>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</si>
  <si>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</si>
  <si>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</si>
  <si>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</si>
  <si>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</si>
  <si>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</si>
  <si>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</si>
  <si>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</si>
  <si>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</si>
  <si>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</si>
  <si>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</si>
  <si>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</si>
  <si>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</si>
  <si>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</si>
  <si>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</si>
  <si>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</si>
  <si>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</si>
  <si>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</si>
  <si>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</si>
  <si>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</si>
  <si>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</si>
  <si>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</si>
  <si>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</si>
  <si>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</si>
  <si>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</si>
  <si>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</si>
  <si>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</si>
  <si>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</si>
  <si>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</si>
  <si>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</si>
  <si>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</si>
  <si>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</si>
  <si>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</si>
  <si>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</si>
  <si>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</si>
  <si>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</si>
  <si>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</si>
  <si>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</si>
  <si>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</si>
  <si>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</si>
  <si>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</si>
  <si>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</si>
  <si>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</si>
  <si>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</si>
  <si>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</si>
  <si>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</si>
  <si>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</si>
  <si>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</si>
  <si>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</si>
  <si>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</si>
  <si>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</si>
  <si>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</si>
  <si>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</si>
  <si>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</si>
  <si>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</si>
  <si>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</si>
  <si>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</si>
  <si>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</si>
  <si>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</si>
  <si>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</si>
  <si>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</si>
  <si>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К.С.Лукінова</t>
  </si>
  <si>
    <t>Г.В. Головань</t>
  </si>
  <si>
    <t>(05638)2-16-69</t>
  </si>
  <si>
    <t>(05638)2-11-81</t>
  </si>
  <si>
    <t>inbox@pok.dp.court.gov.ua</t>
  </si>
  <si>
    <t>2 січня 2018 року</t>
  </si>
  <si>
    <t>2017 рік</t>
  </si>
  <si>
    <t>Покровський районний суд Дніпропетровської області</t>
  </si>
  <si>
    <t>53600. Дніпропетровська область.смт. Покровське</t>
  </si>
  <si>
    <t>вул. Дмитра Яворницького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</si>
</sst>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747</v>
      </c>
      <c r="D6" s="128">
        <f>SUM(D7,D10,D13,D14,D15,D18,D21,D22)</f>
        <v>781920.64</v>
      </c>
      <c r="E6" s="128">
        <f>SUM(E7,E10,E13,E14,E15,E18,E21,E22)</f>
        <v>639</v>
      </c>
      <c r="F6" s="128">
        <f>SUM(F7,F10,F13,F14,F15,F18,F21,F22)</f>
        <v>728030.6100000001</v>
      </c>
      <c r="G6" s="128">
        <f>SUM(G7,G10,G13,G14,G15,G18,G21,G22)</f>
        <v>55</v>
      </c>
      <c r="H6" s="128">
        <f>SUM(H7,H10,H13,H14,H15,H18,H21,H22)</f>
        <v>89883.6</v>
      </c>
      <c r="I6" s="128">
        <f>SUM(I7,I10,I13,I14,I15,I18,I21,I22)</f>
        <v>12</v>
      </c>
      <c r="J6" s="128">
        <f>SUM(J7,J10,J13,J14,J15,J18,J21,J22)</f>
        <v>7840</v>
      </c>
      <c r="K6" s="128">
        <f>SUM(K7,K10,K13,K14,K15,K18,K21,K22)</f>
        <v>111</v>
      </c>
      <c r="L6" s="128">
        <f>SUM(L7,L10,L13,L14,L15,L18,L21,L22)</f>
        <v>76528.07</v>
      </c>
    </row>
    <row r="7" spans="1:12" ht="16.5" customHeight="1">
      <c r="A7" s="118">
        <v>2</v>
      </c>
      <c r="B7" s="121" t="s">
        <v>114</v>
      </c>
      <c r="C7" s="129">
        <v>327</v>
      </c>
      <c r="D7" s="129">
        <v>541760.64</v>
      </c>
      <c r="E7" s="129">
        <v>307</v>
      </c>
      <c r="F7" s="129">
        <v>527909.8</v>
      </c>
      <c r="G7" s="129">
        <v>44</v>
      </c>
      <c r="H7" s="129">
        <v>83275.6</v>
      </c>
      <c r="I7" s="129">
        <v>2</v>
      </c>
      <c r="J7" s="129">
        <v>1280</v>
      </c>
      <c r="K7" s="129">
        <v>22</v>
      </c>
      <c r="L7" s="129">
        <v>26608.07</v>
      </c>
    </row>
    <row r="8" spans="1:12" ht="16.5" customHeight="1">
      <c r="A8" s="118">
        <v>3</v>
      </c>
      <c r="B8" s="122" t="s">
        <v>115</v>
      </c>
      <c r="C8" s="129">
        <v>211</v>
      </c>
      <c r="D8" s="129">
        <v>405057.16</v>
      </c>
      <c r="E8" s="129">
        <v>206</v>
      </c>
      <c r="F8" s="129">
        <v>396453.32</v>
      </c>
      <c r="G8" s="129">
        <v>42</v>
      </c>
      <c r="H8" s="129">
        <v>81035.6</v>
      </c>
      <c r="I8" s="129">
        <v>1</v>
      </c>
      <c r="J8" s="129">
        <v>640</v>
      </c>
      <c r="K8" s="129">
        <v>5</v>
      </c>
      <c r="L8" s="129">
        <v>8000</v>
      </c>
    </row>
    <row r="9" spans="1:12" ht="16.5" customHeight="1">
      <c r="A9" s="118">
        <v>4</v>
      </c>
      <c r="B9" s="122" t="s">
        <v>116</v>
      </c>
      <c r="C9" s="129">
        <v>116</v>
      </c>
      <c r="D9" s="129">
        <v>136703.48</v>
      </c>
      <c r="E9" s="129">
        <v>101</v>
      </c>
      <c r="F9" s="129">
        <v>131456.48</v>
      </c>
      <c r="G9" s="129">
        <v>2</v>
      </c>
      <c r="H9" s="129">
        <v>2240</v>
      </c>
      <c r="I9" s="129">
        <v>1</v>
      </c>
      <c r="J9" s="129">
        <v>640</v>
      </c>
      <c r="K9" s="129">
        <v>17</v>
      </c>
      <c r="L9" s="129">
        <v>18608.07</v>
      </c>
    </row>
    <row r="10" spans="1:12" ht="19.5" customHeight="1">
      <c r="A10" s="118">
        <v>5</v>
      </c>
      <c r="B10" s="121" t="s">
        <v>117</v>
      </c>
      <c r="C10" s="129">
        <v>164</v>
      </c>
      <c r="D10" s="129">
        <v>118400</v>
      </c>
      <c r="E10" s="129">
        <v>108</v>
      </c>
      <c r="F10" s="129">
        <v>87140.81</v>
      </c>
      <c r="G10" s="129"/>
      <c r="H10" s="129"/>
      <c r="I10" s="129">
        <v>6</v>
      </c>
      <c r="J10" s="129">
        <v>3840</v>
      </c>
      <c r="K10" s="129">
        <v>57</v>
      </c>
      <c r="L10" s="129">
        <v>39680</v>
      </c>
    </row>
    <row r="11" spans="1:12" ht="19.5" customHeight="1">
      <c r="A11" s="118">
        <v>6</v>
      </c>
      <c r="B11" s="122" t="s">
        <v>118</v>
      </c>
      <c r="C11" s="129">
        <v>14</v>
      </c>
      <c r="D11" s="129">
        <v>22400</v>
      </c>
      <c r="E11" s="129">
        <v>10</v>
      </c>
      <c r="F11" s="129">
        <v>16640</v>
      </c>
      <c r="G11" s="129"/>
      <c r="H11" s="129"/>
      <c r="I11" s="129"/>
      <c r="J11" s="129"/>
      <c r="K11" s="129">
        <v>4</v>
      </c>
      <c r="L11" s="129">
        <v>6400</v>
      </c>
    </row>
    <row r="12" spans="1:12" ht="19.5" customHeight="1">
      <c r="A12" s="118">
        <v>7</v>
      </c>
      <c r="B12" s="122" t="s">
        <v>119</v>
      </c>
      <c r="C12" s="129">
        <v>150</v>
      </c>
      <c r="D12" s="129">
        <v>96000</v>
      </c>
      <c r="E12" s="129">
        <v>98</v>
      </c>
      <c r="F12" s="129">
        <v>70500.81</v>
      </c>
      <c r="G12" s="129"/>
      <c r="H12" s="129"/>
      <c r="I12" s="129">
        <v>6</v>
      </c>
      <c r="J12" s="129">
        <v>3840</v>
      </c>
      <c r="K12" s="129">
        <v>53</v>
      </c>
      <c r="L12" s="129">
        <v>33280</v>
      </c>
    </row>
    <row r="13" spans="1:12" ht="15" customHeight="1">
      <c r="A13" s="118">
        <v>8</v>
      </c>
      <c r="B13" s="121" t="s">
        <v>42</v>
      </c>
      <c r="C13" s="129">
        <v>92</v>
      </c>
      <c r="D13" s="129">
        <v>58880</v>
      </c>
      <c r="E13" s="129">
        <v>92</v>
      </c>
      <c r="F13" s="129">
        <v>58880</v>
      </c>
      <c r="G13" s="129">
        <v>4</v>
      </c>
      <c r="H13" s="129">
        <v>2560</v>
      </c>
      <c r="I13" s="129"/>
      <c r="J13" s="129"/>
      <c r="K13" s="129"/>
      <c r="L13" s="129"/>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163</v>
      </c>
      <c r="D15" s="129">
        <v>62240</v>
      </c>
      <c r="E15" s="129">
        <v>131</v>
      </c>
      <c r="F15" s="129">
        <v>53460</v>
      </c>
      <c r="G15" s="129">
        <v>7</v>
      </c>
      <c r="H15" s="129">
        <v>4048</v>
      </c>
      <c r="I15" s="129">
        <v>4</v>
      </c>
      <c r="J15" s="129">
        <v>2720</v>
      </c>
      <c r="K15" s="129">
        <v>32</v>
      </c>
      <c r="L15" s="129">
        <v>10240</v>
      </c>
    </row>
    <row r="16" spans="1:12" ht="21" customHeight="1">
      <c r="A16" s="118">
        <v>11</v>
      </c>
      <c r="B16" s="122" t="s">
        <v>118</v>
      </c>
      <c r="C16" s="129">
        <v>21</v>
      </c>
      <c r="D16" s="129">
        <v>16800</v>
      </c>
      <c r="E16" s="129">
        <v>21</v>
      </c>
      <c r="F16" s="129">
        <v>17064</v>
      </c>
      <c r="G16" s="129">
        <v>4</v>
      </c>
      <c r="H16" s="129">
        <v>3088</v>
      </c>
      <c r="I16" s="129">
        <v>3</v>
      </c>
      <c r="J16" s="129">
        <v>2400</v>
      </c>
      <c r="K16" s="129"/>
      <c r="L16" s="129"/>
    </row>
    <row r="17" spans="1:12" ht="21" customHeight="1">
      <c r="A17" s="118">
        <v>12</v>
      </c>
      <c r="B17" s="122" t="s">
        <v>119</v>
      </c>
      <c r="C17" s="129">
        <v>142</v>
      </c>
      <c r="D17" s="129">
        <v>45440</v>
      </c>
      <c r="E17" s="129">
        <v>110</v>
      </c>
      <c r="F17" s="129">
        <v>36396</v>
      </c>
      <c r="G17" s="129">
        <v>3</v>
      </c>
      <c r="H17" s="129">
        <v>960</v>
      </c>
      <c r="I17" s="129">
        <v>1</v>
      </c>
      <c r="J17" s="129">
        <v>320</v>
      </c>
      <c r="K17" s="129">
        <v>32</v>
      </c>
      <c r="L17" s="129">
        <v>10240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20</v>
      </c>
      <c r="D34" s="128">
        <f>SUM(D35,D42,D43,D44)</f>
        <v>13600</v>
      </c>
      <c r="E34" s="128">
        <f>SUM(E35,E42,E43,E44)</f>
        <v>18</v>
      </c>
      <c r="F34" s="128">
        <f>SUM(F35,F42,F43,F44)</f>
        <v>12005</v>
      </c>
      <c r="G34" s="128">
        <f>SUM(G35,G42,G43,G44)</f>
        <v>4</v>
      </c>
      <c r="H34" s="128">
        <f>SUM(H35,H42,H43,H44)</f>
        <v>2560</v>
      </c>
      <c r="I34" s="128">
        <f>SUM(I35,I42,I43,I44)</f>
        <v>1</v>
      </c>
      <c r="J34" s="128">
        <f>SUM(J35,J42,J43,J44)</f>
        <v>88.8</v>
      </c>
      <c r="K34" s="128">
        <f>SUM(K35,K42,K43,K44)</f>
        <v>2</v>
      </c>
      <c r="L34" s="128">
        <f>SUM(L35,L42,L43,L44)</f>
        <v>1280</v>
      </c>
    </row>
    <row r="35" spans="1:12" ht="24" customHeight="1">
      <c r="A35" s="118">
        <v>30</v>
      </c>
      <c r="B35" s="121" t="s">
        <v>131</v>
      </c>
      <c r="C35" s="129">
        <f>SUM(C36,C39)</f>
        <v>19</v>
      </c>
      <c r="D35" s="129">
        <f>SUM(D36,D39)</f>
        <v>13120</v>
      </c>
      <c r="E35" s="129">
        <f>SUM(E36,E39)</f>
        <v>17</v>
      </c>
      <c r="F35" s="129">
        <f>SUM(F36,F39)</f>
        <v>11525</v>
      </c>
      <c r="G35" s="129">
        <f>SUM(G36,G39)</f>
        <v>4</v>
      </c>
      <c r="H35" s="129">
        <f>SUM(H36,H39)</f>
        <v>2560</v>
      </c>
      <c r="I35" s="129">
        <f>SUM(I36,I39)</f>
        <v>1</v>
      </c>
      <c r="J35" s="129">
        <f>SUM(J36,J39)</f>
        <v>88.8</v>
      </c>
      <c r="K35" s="129">
        <f>SUM(K36,K39)</f>
        <v>2</v>
      </c>
      <c r="L35" s="129">
        <f>SUM(L36,L39)</f>
        <v>1280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19</v>
      </c>
      <c r="D39" s="129">
        <v>13120</v>
      </c>
      <c r="E39" s="129">
        <v>17</v>
      </c>
      <c r="F39" s="129">
        <v>11525</v>
      </c>
      <c r="G39" s="129">
        <v>4</v>
      </c>
      <c r="H39" s="129">
        <v>2560</v>
      </c>
      <c r="I39" s="129">
        <v>1</v>
      </c>
      <c r="J39" s="129">
        <v>88.8</v>
      </c>
      <c r="K39" s="129">
        <v>2</v>
      </c>
      <c r="L39" s="129">
        <v>1280</v>
      </c>
    </row>
    <row r="40" spans="1:12" ht="30" customHeight="1">
      <c r="A40" s="118">
        <v>35</v>
      </c>
      <c r="B40" s="122" t="s">
        <v>135</v>
      </c>
      <c r="C40" s="129">
        <v>1</v>
      </c>
      <c r="D40" s="129">
        <v>1600</v>
      </c>
      <c r="E40" s="129">
        <v>1</v>
      </c>
      <c r="F40" s="129">
        <v>645</v>
      </c>
      <c r="G40" s="129"/>
      <c r="H40" s="129"/>
      <c r="I40" s="129"/>
      <c r="J40" s="129"/>
      <c r="K40" s="129"/>
      <c r="L40" s="129"/>
    </row>
    <row r="41" spans="1:12" ht="21" customHeight="1">
      <c r="A41" s="118">
        <v>36</v>
      </c>
      <c r="B41" s="122" t="s">
        <v>119</v>
      </c>
      <c r="C41" s="129">
        <v>18</v>
      </c>
      <c r="D41" s="129">
        <v>11520</v>
      </c>
      <c r="E41" s="129">
        <v>16</v>
      </c>
      <c r="F41" s="129">
        <v>10880</v>
      </c>
      <c r="G41" s="129">
        <v>4</v>
      </c>
      <c r="H41" s="129">
        <v>2560</v>
      </c>
      <c r="I41" s="129">
        <v>1</v>
      </c>
      <c r="J41" s="129">
        <v>88.8</v>
      </c>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480</v>
      </c>
      <c r="G44" s="129"/>
      <c r="H44" s="129"/>
      <c r="I44" s="129"/>
      <c r="J44" s="129"/>
      <c r="K44" s="129"/>
      <c r="L44" s="129"/>
    </row>
    <row r="45" spans="1:12" ht="21.75" customHeight="1">
      <c r="A45" s="118">
        <v>40</v>
      </c>
      <c r="B45" s="120" t="s">
        <v>138</v>
      </c>
      <c r="C45" s="128">
        <f>SUM(C46:C51)</f>
        <v>64</v>
      </c>
      <c r="D45" s="128">
        <f>SUM(D46:D51)</f>
        <v>1046.4</v>
      </c>
      <c r="E45" s="128">
        <f>SUM(E46:E51)</f>
        <v>64</v>
      </c>
      <c r="F45" s="128">
        <f>SUM(F46:F51)</f>
        <v>3531.4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41</v>
      </c>
      <c r="D46" s="129">
        <v>216</v>
      </c>
      <c r="E46" s="129">
        <v>41</v>
      </c>
      <c r="F46" s="129">
        <v>2270.6</v>
      </c>
      <c r="G46" s="129"/>
      <c r="H46" s="129"/>
      <c r="I46" s="129"/>
      <c r="J46" s="129"/>
      <c r="K46" s="129"/>
      <c r="L46" s="129"/>
    </row>
    <row r="47" spans="1:12" ht="21" customHeight="1">
      <c r="A47" s="118">
        <v>42</v>
      </c>
      <c r="B47" s="121" t="s">
        <v>21</v>
      </c>
      <c r="C47" s="129">
        <v>3</v>
      </c>
      <c r="D47" s="129">
        <v>144</v>
      </c>
      <c r="E47" s="129">
        <v>3</v>
      </c>
      <c r="F47" s="129">
        <v>416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12</v>
      </c>
      <c r="D49" s="129">
        <v>576</v>
      </c>
      <c r="E49" s="129">
        <v>12</v>
      </c>
      <c r="F49" s="129">
        <v>576</v>
      </c>
      <c r="G49" s="129"/>
      <c r="H49" s="129"/>
      <c r="I49" s="129"/>
      <c r="J49" s="129"/>
      <c r="K49" s="129"/>
      <c r="L49" s="129"/>
    </row>
    <row r="50" spans="1:12" ht="76.5" customHeight="1">
      <c r="A50" s="118">
        <v>45</v>
      </c>
      <c r="B50" s="121" t="s">
        <v>139</v>
      </c>
      <c r="C50" s="129">
        <v>3</v>
      </c>
      <c r="D50" s="129">
        <v>14.4</v>
      </c>
      <c r="E50" s="129">
        <v>3</v>
      </c>
      <c r="F50" s="129">
        <v>38.4</v>
      </c>
      <c r="G50" s="129"/>
      <c r="H50" s="129"/>
      <c r="I50" s="129"/>
      <c r="J50" s="129"/>
      <c r="K50" s="129"/>
      <c r="L50" s="129"/>
    </row>
    <row r="51" spans="1:12" ht="24" customHeight="1">
      <c r="A51" s="118">
        <v>46</v>
      </c>
      <c r="B51" s="121" t="s">
        <v>140</v>
      </c>
      <c r="C51" s="129">
        <v>5</v>
      </c>
      <c r="D51" s="129">
        <v>96</v>
      </c>
      <c r="E51" s="129">
        <v>5</v>
      </c>
      <c r="F51" s="129">
        <v>230.4</v>
      </c>
      <c r="G51" s="129"/>
      <c r="H51" s="129"/>
      <c r="I51" s="129"/>
      <c r="J51" s="129"/>
      <c r="K51" s="129"/>
      <c r="L51" s="129"/>
    </row>
    <row r="52" spans="1:12" ht="28.5" customHeight="1">
      <c r="A52" s="118">
        <v>47</v>
      </c>
      <c r="B52" s="120" t="s">
        <v>130</v>
      </c>
      <c r="C52" s="128">
        <v>346</v>
      </c>
      <c r="D52" s="128">
        <v>110720</v>
      </c>
      <c r="E52" s="128">
        <v>99</v>
      </c>
      <c r="F52" s="128">
        <v>31680</v>
      </c>
      <c r="G52" s="128"/>
      <c r="H52" s="128"/>
      <c r="I52" s="128">
        <v>346</v>
      </c>
      <c r="J52" s="128">
        <v>110720</v>
      </c>
      <c r="K52" s="129"/>
      <c r="L52" s="128"/>
    </row>
    <row r="53" spans="1:12" ht="15">
      <c r="A53" s="118">
        <v>48</v>
      </c>
      <c r="B53" s="119" t="s">
        <v>129</v>
      </c>
      <c r="C53" s="128">
        <f aca="true" t="shared" si="0" ref="C53:L53">SUM(C6,C25,C34,C45,C52)</f>
        <v>1177</v>
      </c>
      <c r="D53" s="128">
        <f t="shared" si="0"/>
        <v>907287.04</v>
      </c>
      <c r="E53" s="128">
        <f t="shared" si="0"/>
        <v>820</v>
      </c>
      <c r="F53" s="128">
        <f t="shared" si="0"/>
        <v>775247.0100000001</v>
      </c>
      <c r="G53" s="128">
        <f t="shared" si="0"/>
        <v>59</v>
      </c>
      <c r="H53" s="128">
        <f t="shared" si="0"/>
        <v>92443.6</v>
      </c>
      <c r="I53" s="128">
        <f t="shared" si="0"/>
        <v>359</v>
      </c>
      <c r="J53" s="128">
        <f t="shared" si="0"/>
        <v>118648.8</v>
      </c>
      <c r="K53" s="128">
        <f t="shared" si="0"/>
        <v>113</v>
      </c>
      <c r="L53" s="128">
        <f t="shared" si="0"/>
        <v>77808.07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&amp;LF973857C&amp;CФорма № 10, Підрозділ: Покровський районний суд Дніпропетровської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&amp;LF973857C&amp;CФорма № 10, Підрозділ: Покровський районний суд Дніпропетровської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113</v>
      </c>
      <c r="F4" s="124">
        <f>SUM(F5:F25)</f>
        <v>77808.07</v>
      </c>
    </row>
    <row r="5" spans="1:6" ht="20.25" customHeight="1">
      <c r="A5" s="98">
        <v>2</v>
      </c>
      <c r="B5" s="154" t="s">
        <v>97</v>
      </c>
      <c r="C5" s="155"/>
      <c r="D5" s="156"/>
      <c r="E5" s="125">
        <v>21</v>
      </c>
      <c r="F5" s="126">
        <v>16368.07</v>
      </c>
    </row>
    <row r="6" spans="1:6" ht="28.5" customHeight="1">
      <c r="A6" s="98">
        <v>3</v>
      </c>
      <c r="B6" s="154" t="s">
        <v>98</v>
      </c>
      <c r="C6" s="155"/>
      <c r="D6" s="156"/>
      <c r="E6" s="125"/>
      <c r="F6" s="126"/>
    </row>
    <row r="7" spans="1:6" ht="20.25" customHeight="1">
      <c r="A7" s="98">
        <v>4</v>
      </c>
      <c r="B7" s="154" t="s">
        <v>99</v>
      </c>
      <c r="C7" s="155"/>
      <c r="D7" s="156"/>
      <c r="E7" s="125">
        <v>77</v>
      </c>
      <c r="F7" s="126">
        <v>46400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2</v>
      </c>
      <c r="F10" s="126">
        <v>1280</v>
      </c>
    </row>
    <row r="11" spans="1:6" ht="18.75" customHeight="1">
      <c r="A11" s="98">
        <v>8</v>
      </c>
      <c r="B11" s="154" t="s">
        <v>103</v>
      </c>
      <c r="C11" s="155"/>
      <c r="D11" s="156"/>
      <c r="E11" s="125">
        <v>3</v>
      </c>
      <c r="F11" s="126">
        <v>1920</v>
      </c>
    </row>
    <row r="12" spans="1:6" ht="29.25" customHeight="1">
      <c r="A12" s="98">
        <v>9</v>
      </c>
      <c r="B12" s="154" t="s">
        <v>82</v>
      </c>
      <c r="C12" s="155"/>
      <c r="D12" s="156"/>
      <c r="E12" s="125"/>
      <c r="F12" s="126"/>
    </row>
    <row r="13" spans="1:6" ht="20.25" customHeight="1">
      <c r="A13" s="98">
        <v>10</v>
      </c>
      <c r="B13" s="154" t="s">
        <v>104</v>
      </c>
      <c r="C13" s="155"/>
      <c r="D13" s="156"/>
      <c r="E13" s="125">
        <v>5</v>
      </c>
      <c r="F13" s="126">
        <v>3840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3</v>
      </c>
      <c r="F24" s="126">
        <v>4800</v>
      </c>
    </row>
    <row r="25" spans="1:6" ht="42.75" customHeight="1">
      <c r="A25" s="98">
        <v>22</v>
      </c>
      <c r="B25" s="154" t="s">
        <v>146</v>
      </c>
      <c r="C25" s="155"/>
      <c r="D25" s="156"/>
      <c r="E25" s="125">
        <v>1</v>
      </c>
      <c r="F25" s="126">
        <v>1600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&amp;LF973857C&amp;CФорма № 10, Підрозділ: Покровський районний суд Дніпропетровської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134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&amp;LF973857C&amp;C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2018-01-26T12:55:33Z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10_00189_4.2017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F973857C</vt:lpwstr>
  </property>
  <property fmtid="{D5CDD505-2E9C-101B-9397-08002B2CF9AE}" pid="10" name="Підрозд">
    <vt:lpwstr>Покровський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376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