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<sst xmlns="http://schemas.openxmlformats.org/spreadsheetml/2006/main" count="177" uniqueCount="153">
  <si>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</si>
  <si>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</si>
  <si>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</si>
  <si>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</si>
  <si>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</si>
  <si>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</si>
  <si>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</si>
  <si>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</si>
  <si>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</si>
  <si>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</si>
  <si>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</si>
  <si>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</si>
  <si>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</si>
  <si>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</si>
  <si>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</si>
  <si>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</si>
  <si>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</si>
  <si>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</si>
  <si>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</si>
  <si>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</si>
  <si>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</si>
  <si>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</si>
  <si>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</si>
  <si>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</si>
  <si>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</si>
  <si>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</si>
  <si>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</si>
  <si>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</si>
  <si>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</si>
  <si>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</si>
  <si>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</si>
  <si>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</si>
  <si>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</si>
  <si>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</si>
  <si>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</si>
  <si>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</si>
  <si>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</si>
  <si>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</si>
  <si>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</si>
  <si>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</si>
  <si>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</si>
  <si>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</si>
  <si>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</si>
  <si>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</si>
  <si>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</si>
  <si>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</si>
  <si>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</si>
  <si>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</si>
  <si>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</si>
  <si>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</si>
  <si>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</si>
  <si>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</si>
  <si>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</si>
  <si>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</si>
  <si>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</si>
  <si>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</si>
  <si>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</si>
  <si>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</si>
  <si>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</si>
  <si>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</si>
  <si>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</si>
  <si>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</si>
  <si>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</si>
  <si>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</si>
  <si>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</si>
  <si>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</si>
  <si>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</si>
  <si>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</si>
  <si>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</si>
  <si>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</si>
  <si>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</si>
  <si>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</si>
  <si>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</si>
  <si>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</si>
  <si>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</si>
  <si>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</si>
  <si>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</si>
  <si>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</si>
  <si>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</si>
  <si>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</si>
  <si>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</si>
  <si>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</si>
  <si>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</si>
  <si>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</si>
  <si>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</si>
  <si>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</si>
  <si>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</si>
  <si>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</si>
  <si>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</si>
  <si>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</si>
  <si>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</si>
  <si>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</si>
  <si>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</si>
  <si>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</si>
  <si>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</si>
  <si>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</si>
  <si>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</si>
  <si>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</si>
  <si>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</si>
  <si>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</si>
  <si>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</si>
  <si>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</si>
  <si>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</si>
  <si>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</si>
  <si>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</si>
  <si>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</si>
  <si>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</si>
  <si>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</si>
  <si>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</si>
  <si>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</si>
  <si>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</si>
  <si>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</si>
  <si>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</si>
  <si>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</si>
  <si>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</si>
  <si>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</si>
  <si>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</si>
  <si>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</si>
  <si>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</si>
  <si>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</si>
  <si>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</si>
  <si>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</si>
  <si>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</si>
  <si>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</si>
  <si>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</si>
  <si>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</si>
  <si>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</si>
  <si>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</si>
  <si>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</si>
  <si>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</si>
  <si>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</si>
  <si>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</si>
  <si>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</si>
  <si>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</si>
  <si>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</si>
  <si>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</si>
  <si>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</si>
  <si>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</si>
  <si>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</si>
  <si>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</si>
  <si>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</si>
  <si>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</si>
  <si>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</si>
  <si>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О.С. Пустовар</t>
  </si>
  <si>
    <t>Г.В. Головань</t>
  </si>
  <si>
    <t>(05638)2-16-69</t>
  </si>
  <si>
    <t>(05638)2-11-81</t>
  </si>
  <si>
    <t>inbox@pok.dp.court.gov.ua</t>
  </si>
  <si>
    <t>11 січня 2016 року</t>
  </si>
  <si>
    <t>2015 рік</t>
  </si>
  <si>
    <t>Покровський районний суд Дніпропетровської області</t>
  </si>
  <si>
    <t>53600. Дніпропетровська область</t>
  </si>
  <si>
    <t>смт. Покровське. вул. К. Маркса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</si>
</sst>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1364</v>
      </c>
      <c r="D6" s="73">
        <f aca="true" t="shared" si="0" ref="D6:L6">SUM(D7,D10,D13,D14,D15,D18,D21,D22)</f>
        <v>3006925.0500000003</v>
      </c>
      <c r="E6" s="73">
        <f t="shared" si="0"/>
        <v>1058</v>
      </c>
      <c r="F6" s="73">
        <f t="shared" si="0"/>
        <v>2898412.9899999998</v>
      </c>
      <c r="G6" s="73">
        <f t="shared" si="0"/>
        <v>16</v>
      </c>
      <c r="H6" s="73">
        <f t="shared" si="0"/>
        <v>8986.2</v>
      </c>
      <c r="I6" s="73">
        <f t="shared" si="0"/>
        <v>88</v>
      </c>
      <c r="J6" s="73">
        <f t="shared" si="0"/>
        <v>20451.809999999998</v>
      </c>
      <c r="K6" s="73">
        <f t="shared" si="0"/>
        <v>292</v>
      </c>
      <c r="L6" s="73">
        <f t="shared" si="0"/>
        <v>91577.1899999999</v>
      </c>
    </row>
    <row r="7" spans="1:12" ht="16.5" customHeight="1">
      <c r="A7" s="126">
        <v>2</v>
      </c>
      <c r="B7" s="129" t="s">
        <v>114</v>
      </c>
      <c r="C7" s="74">
        <v>592</v>
      </c>
      <c r="D7" s="74">
        <v>2791460.85</v>
      </c>
      <c r="E7" s="74">
        <v>415</v>
      </c>
      <c r="F7" s="74">
        <v>2717938.61</v>
      </c>
      <c r="G7" s="74">
        <v>10</v>
      </c>
      <c r="H7" s="74">
        <v>7768.2</v>
      </c>
      <c r="I7" s="74">
        <v>52</v>
      </c>
      <c r="J7" s="74">
        <v>15579.81</v>
      </c>
      <c r="K7" s="74">
        <v>163</v>
      </c>
      <c r="L7" s="74">
        <v>56742.3899999999</v>
      </c>
    </row>
    <row r="8" spans="1:12" ht="16.5" customHeight="1">
      <c r="A8" s="126">
        <v>3</v>
      </c>
      <c r="B8" s="130" t="s">
        <v>115</v>
      </c>
      <c r="C8" s="74">
        <v>56</v>
      </c>
      <c r="D8" s="74">
        <v>2494194.81</v>
      </c>
      <c r="E8" s="74">
        <v>56</v>
      </c>
      <c r="F8" s="74">
        <v>2494988.34</v>
      </c>
      <c r="G8" s="74"/>
      <c r="H8" s="74"/>
      <c r="I8" s="74"/>
      <c r="J8" s="74"/>
      <c r="K8" s="74"/>
      <c r="L8" s="74"/>
    </row>
    <row r="9" spans="1:12" ht="16.5" customHeight="1">
      <c r="A9" s="126">
        <v>4</v>
      </c>
      <c r="B9" s="130" t="s">
        <v>116</v>
      </c>
      <c r="C9" s="74">
        <v>48</v>
      </c>
      <c r="D9" s="74">
        <v>50394.74</v>
      </c>
      <c r="E9" s="74">
        <v>34</v>
      </c>
      <c r="F9" s="74">
        <v>38207.61</v>
      </c>
      <c r="G9" s="74"/>
      <c r="H9" s="74"/>
      <c r="I9" s="74"/>
      <c r="J9" s="74"/>
      <c r="K9" s="74">
        <v>14</v>
      </c>
      <c r="L9" s="74">
        <v>6820.8</v>
      </c>
    </row>
    <row r="10" spans="1:12" ht="19.5" customHeight="1">
      <c r="A10" s="126">
        <v>5</v>
      </c>
      <c r="B10" s="129" t="s">
        <v>117</v>
      </c>
      <c r="C10" s="74">
        <v>452</v>
      </c>
      <c r="D10" s="74">
        <v>146647.2</v>
      </c>
      <c r="E10" s="74">
        <v>378</v>
      </c>
      <c r="F10" s="74">
        <v>120384.98</v>
      </c>
      <c r="G10" s="74">
        <v>2</v>
      </c>
      <c r="H10" s="74">
        <v>487.2</v>
      </c>
      <c r="I10" s="74">
        <v>4</v>
      </c>
      <c r="J10" s="74">
        <v>974.4</v>
      </c>
      <c r="K10" s="74">
        <v>69</v>
      </c>
      <c r="L10" s="74">
        <v>26552.4</v>
      </c>
    </row>
    <row r="11" spans="1:12" ht="19.5" customHeight="1">
      <c r="A11" s="126">
        <v>6</v>
      </c>
      <c r="B11" s="130" t="s">
        <v>118</v>
      </c>
      <c r="C11" s="74">
        <v>17</v>
      </c>
      <c r="D11" s="74">
        <v>20706</v>
      </c>
      <c r="E11" s="74">
        <v>17</v>
      </c>
      <c r="F11" s="74">
        <v>20706</v>
      </c>
      <c r="G11" s="74"/>
      <c r="H11" s="74"/>
      <c r="I11" s="74"/>
      <c r="J11" s="74"/>
      <c r="K11" s="74"/>
      <c r="L11" s="74"/>
    </row>
    <row r="12" spans="1:12" ht="19.5" customHeight="1">
      <c r="A12" s="126">
        <v>7</v>
      </c>
      <c r="B12" s="130" t="s">
        <v>119</v>
      </c>
      <c r="C12" s="74">
        <v>82</v>
      </c>
      <c r="D12" s="74">
        <v>39950.4</v>
      </c>
      <c r="E12" s="74">
        <v>41</v>
      </c>
      <c r="F12" s="74">
        <v>19485.5</v>
      </c>
      <c r="G12" s="74"/>
      <c r="H12" s="74"/>
      <c r="I12" s="74"/>
      <c r="J12" s="74"/>
      <c r="K12" s="74">
        <v>40</v>
      </c>
      <c r="L12" s="74">
        <v>19488</v>
      </c>
    </row>
    <row r="13" spans="1:12" ht="15" customHeight="1">
      <c r="A13" s="126">
        <v>8</v>
      </c>
      <c r="B13" s="129" t="s">
        <v>42</v>
      </c>
      <c r="C13" s="74">
        <v>110</v>
      </c>
      <c r="D13" s="74">
        <v>37758</v>
      </c>
      <c r="E13" s="74">
        <v>113</v>
      </c>
      <c r="F13" s="74">
        <v>36831.4</v>
      </c>
      <c r="G13" s="74">
        <v>2</v>
      </c>
      <c r="H13" s="74">
        <v>487.2</v>
      </c>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205</v>
      </c>
      <c r="D15" s="74">
        <v>30449.9999999999</v>
      </c>
      <c r="E15" s="74">
        <v>148</v>
      </c>
      <c r="F15" s="74">
        <v>22770.8</v>
      </c>
      <c r="G15" s="74"/>
      <c r="H15" s="74"/>
      <c r="I15" s="74">
        <v>32</v>
      </c>
      <c r="J15" s="74">
        <v>3897.6</v>
      </c>
      <c r="K15" s="74">
        <v>59</v>
      </c>
      <c r="L15" s="74">
        <v>8160.60000000001</v>
      </c>
    </row>
    <row r="16" spans="1:12" ht="21" customHeight="1">
      <c r="A16" s="126">
        <v>11</v>
      </c>
      <c r="B16" s="130" t="s">
        <v>118</v>
      </c>
      <c r="C16" s="74">
        <v>4</v>
      </c>
      <c r="D16" s="74">
        <v>2436</v>
      </c>
      <c r="E16" s="74">
        <v>4</v>
      </c>
      <c r="F16" s="74">
        <v>2430</v>
      </c>
      <c r="G16" s="74"/>
      <c r="H16" s="74"/>
      <c r="I16" s="74"/>
      <c r="J16" s="74"/>
      <c r="K16" s="74"/>
      <c r="L16" s="74"/>
    </row>
    <row r="17" spans="1:12" ht="21" customHeight="1">
      <c r="A17" s="126">
        <v>12</v>
      </c>
      <c r="B17" s="130" t="s">
        <v>119</v>
      </c>
      <c r="C17" s="74">
        <v>22</v>
      </c>
      <c r="D17" s="74">
        <v>6090</v>
      </c>
      <c r="E17" s="74">
        <v>16</v>
      </c>
      <c r="F17" s="74">
        <v>4628.4</v>
      </c>
      <c r="G17" s="74"/>
      <c r="H17" s="74"/>
      <c r="I17" s="74"/>
      <c r="J17" s="74"/>
      <c r="K17" s="74">
        <v>8</v>
      </c>
      <c r="L17" s="74">
        <v>1948.8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5</v>
      </c>
      <c r="D21" s="74">
        <v>609</v>
      </c>
      <c r="E21" s="74">
        <v>4</v>
      </c>
      <c r="F21" s="74">
        <v>487.2</v>
      </c>
      <c r="G21" s="74">
        <v>2</v>
      </c>
      <c r="H21" s="74">
        <v>243.6</v>
      </c>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27</v>
      </c>
      <c r="D34" s="73">
        <f aca="true" t="shared" si="3" ref="D34:L34">SUM(D35,D42,D43,D44)</f>
        <v>5310.4800000000005</v>
      </c>
      <c r="E34" s="73">
        <f t="shared" si="3"/>
        <v>22</v>
      </c>
      <c r="F34" s="73">
        <f t="shared" si="3"/>
        <v>3504.62</v>
      </c>
      <c r="G34" s="73">
        <f t="shared" si="3"/>
        <v>0</v>
      </c>
      <c r="H34" s="73">
        <f t="shared" si="3"/>
        <v>0</v>
      </c>
      <c r="I34" s="73">
        <f t="shared" si="3"/>
        <v>0</v>
      </c>
      <c r="J34" s="73">
        <f t="shared" si="3"/>
        <v>0</v>
      </c>
      <c r="K34" s="73">
        <f t="shared" si="3"/>
        <v>5</v>
      </c>
      <c r="L34" s="73">
        <f t="shared" si="3"/>
        <v>803.88</v>
      </c>
    </row>
    <row r="35" spans="1:12" ht="24" customHeight="1">
      <c r="A35" s="126">
        <v>30</v>
      </c>
      <c r="B35" s="129" t="s">
        <v>131</v>
      </c>
      <c r="C35" s="74">
        <f>SUM(C36,C39)</f>
        <v>27</v>
      </c>
      <c r="D35" s="74">
        <f aca="true" t="shared" si="4" ref="D35:L35">SUM(D36,D39)</f>
        <v>5310.4800000000005</v>
      </c>
      <c r="E35" s="74">
        <f t="shared" si="4"/>
        <v>22</v>
      </c>
      <c r="F35" s="74">
        <f t="shared" si="4"/>
        <v>3504.62</v>
      </c>
      <c r="G35" s="74">
        <f t="shared" si="4"/>
        <v>0</v>
      </c>
      <c r="H35" s="74">
        <f t="shared" si="4"/>
        <v>0</v>
      </c>
      <c r="I35" s="74">
        <f t="shared" si="4"/>
        <v>0</v>
      </c>
      <c r="J35" s="74">
        <f t="shared" si="4"/>
        <v>0</v>
      </c>
      <c r="K35" s="74">
        <f t="shared" si="4"/>
        <v>5</v>
      </c>
      <c r="L35" s="74">
        <f t="shared" si="4"/>
        <v>803.88</v>
      </c>
    </row>
    <row r="36" spans="1:12" ht="19.5" customHeight="1">
      <c r="A36" s="126">
        <v>31</v>
      </c>
      <c r="B36" s="129" t="s">
        <v>132</v>
      </c>
      <c r="C36" s="74">
        <v>4</v>
      </c>
      <c r="D36" s="74">
        <v>730.8</v>
      </c>
      <c r="E36" s="74"/>
      <c r="F36" s="74"/>
      <c r="G36" s="74"/>
      <c r="H36" s="74"/>
      <c r="I36" s="74"/>
      <c r="J36" s="74"/>
      <c r="K36" s="74">
        <v>4</v>
      </c>
      <c r="L36" s="74">
        <v>730.8</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23</v>
      </c>
      <c r="D39" s="74">
        <v>4579.68</v>
      </c>
      <c r="E39" s="74">
        <v>22</v>
      </c>
      <c r="F39" s="74">
        <v>3504.62</v>
      </c>
      <c r="G39" s="74"/>
      <c r="H39" s="74"/>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7</v>
      </c>
      <c r="D41" s="74">
        <v>3410.4</v>
      </c>
      <c r="E41" s="74">
        <v>7</v>
      </c>
      <c r="F41" s="74">
        <v>2187.26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26</v>
      </c>
      <c r="D45" s="73">
        <f aca="true" t="shared" si="5" ref="D45:L45">SUM(D46:D51)</f>
        <v>214.42</v>
      </c>
      <c r="E45" s="73">
        <f t="shared" si="5"/>
        <v>26</v>
      </c>
      <c r="F45" s="73">
        <f t="shared" si="5"/>
        <v>310.32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16</v>
      </c>
      <c r="D46" s="74">
        <v>49.15</v>
      </c>
      <c r="E46" s="74">
        <v>16</v>
      </c>
      <c r="F46" s="74">
        <v>54</v>
      </c>
      <c r="G46" s="74"/>
      <c r="H46" s="74"/>
      <c r="I46" s="74"/>
      <c r="J46" s="74"/>
      <c r="K46" s="74"/>
      <c r="L46" s="74"/>
    </row>
    <row r="47" spans="1:12" ht="21" customHeight="1">
      <c r="A47" s="126">
        <v>42</v>
      </c>
      <c r="B47" s="129" t="s">
        <v>21</v>
      </c>
      <c r="C47" s="74">
        <v>3</v>
      </c>
      <c r="D47" s="74">
        <v>42.54</v>
      </c>
      <c r="E47" s="74">
        <v>3</v>
      </c>
      <c r="F47" s="74">
        <v>42.54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5</v>
      </c>
      <c r="D49" s="74">
        <v>118.08</v>
      </c>
      <c r="E49" s="74">
        <v>5</v>
      </c>
      <c r="F49" s="74">
        <v>208.08</v>
      </c>
      <c r="G49" s="74"/>
      <c r="H49" s="74"/>
      <c r="I49" s="74"/>
      <c r="J49" s="74"/>
      <c r="K49" s="74"/>
      <c r="L49" s="74"/>
    </row>
    <row r="50" spans="1:12" ht="76.5" customHeight="1">
      <c r="A50" s="126">
        <v>45</v>
      </c>
      <c r="B50" s="129" t="s">
        <v>139</v>
      </c>
      <c r="C50" s="74">
        <v>2</v>
      </c>
      <c r="D50" s="74">
        <v>4.65</v>
      </c>
      <c r="E50" s="74">
        <v>2</v>
      </c>
      <c r="F50" s="74">
        <v>5.7</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237</v>
      </c>
      <c r="D52" s="73">
        <v>19634.16</v>
      </c>
      <c r="E52" s="73">
        <v>167</v>
      </c>
      <c r="F52" s="73">
        <v>14482.04</v>
      </c>
      <c r="G52" s="73"/>
      <c r="H52" s="73"/>
      <c r="I52" s="73">
        <v>237</v>
      </c>
      <c r="J52" s="73">
        <v>19841.24</v>
      </c>
      <c r="K52" s="74"/>
      <c r="L52" s="73"/>
    </row>
    <row r="53" spans="1:12" ht="15">
      <c r="A53" s="126">
        <v>48</v>
      </c>
      <c r="B53" s="127" t="s">
        <v>129</v>
      </c>
      <c r="C53" s="73">
        <f aca="true" t="shared" si="6" ref="C53:L53">SUM(C6,C25,C34,C45,C52)</f>
        <v>1654</v>
      </c>
      <c r="D53" s="73">
        <f t="shared" si="6"/>
        <v>3032084.1100000003</v>
      </c>
      <c r="E53" s="73">
        <f t="shared" si="6"/>
        <v>1273</v>
      </c>
      <c r="F53" s="100">
        <f t="shared" si="6"/>
        <v>2916709.9699999997</v>
      </c>
      <c r="G53" s="73">
        <f t="shared" si="6"/>
        <v>16</v>
      </c>
      <c r="H53" s="73">
        <f t="shared" si="6"/>
        <v>8986.2</v>
      </c>
      <c r="I53" s="73">
        <f t="shared" si="6"/>
        <v>325</v>
      </c>
      <c r="J53" s="73">
        <f t="shared" si="6"/>
        <v>40293.05</v>
      </c>
      <c r="K53" s="73">
        <f t="shared" si="6"/>
        <v>297</v>
      </c>
      <c r="L53" s="73">
        <f t="shared" si="6"/>
        <v>92381.0699999999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&amp;L9A75FD9A&amp;CФорма № 10 (судовий збір), Підрозділ: Покровський районний суд Дніпропетровської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235</v>
      </c>
      <c r="F5" s="57">
        <f>SUM(F6:F31)</f>
        <v>64123.470000000016</v>
      </c>
    </row>
    <row r="6" spans="1:6" s="3" customFormat="1" ht="19.5" customHeight="1">
      <c r="A6" s="72">
        <v>2</v>
      </c>
      <c r="B6" s="150" t="s">
        <v>80</v>
      </c>
      <c r="C6" s="151"/>
      <c r="D6" s="152"/>
      <c r="E6" s="55">
        <v>13</v>
      </c>
      <c r="F6" s="76">
        <v>2195.45</v>
      </c>
    </row>
    <row r="7" spans="1:6" s="3" customFormat="1" ht="21.75" customHeight="1">
      <c r="A7" s="72">
        <v>3</v>
      </c>
      <c r="B7" s="150" t="s">
        <v>78</v>
      </c>
      <c r="C7" s="151"/>
      <c r="D7" s="152"/>
      <c r="E7" s="55"/>
      <c r="F7" s="56"/>
    </row>
    <row r="8" spans="1:6" s="3" customFormat="1" ht="15.75" customHeight="1">
      <c r="A8" s="72">
        <v>4</v>
      </c>
      <c r="B8" s="150" t="s">
        <v>34</v>
      </c>
      <c r="C8" s="151"/>
      <c r="D8" s="152"/>
      <c r="E8" s="55">
        <v>82</v>
      </c>
      <c r="F8" s="56">
        <v>19731.6</v>
      </c>
    </row>
    <row r="9" spans="1:6" s="3" customFormat="1" ht="41.25" customHeight="1">
      <c r="A9" s="72">
        <v>5</v>
      </c>
      <c r="B9" s="150" t="s">
        <v>81</v>
      </c>
      <c r="C9" s="151"/>
      <c r="D9" s="152"/>
      <c r="E9" s="55"/>
      <c r="F9" s="56"/>
    </row>
    <row r="10" spans="1:6" s="3" customFormat="1" ht="27" customHeight="1">
      <c r="A10" s="72">
        <v>6</v>
      </c>
      <c r="B10" s="150" t="s">
        <v>83</v>
      </c>
      <c r="C10" s="151"/>
      <c r="D10" s="152"/>
      <c r="E10" s="55">
        <v>3</v>
      </c>
      <c r="F10" s="56">
        <v>365.4</v>
      </c>
    </row>
    <row r="11" spans="1:6" s="3" customFormat="1" ht="15.75" customHeight="1">
      <c r="A11" s="72">
        <v>7</v>
      </c>
      <c r="B11" s="82" t="s">
        <v>35</v>
      </c>
      <c r="C11" s="83"/>
      <c r="D11" s="84"/>
      <c r="E11" s="55">
        <v>3</v>
      </c>
      <c r="F11" s="56">
        <v>1140.63</v>
      </c>
    </row>
    <row r="12" spans="1:6" s="3" customFormat="1" ht="16.5" customHeight="1">
      <c r="A12" s="72">
        <v>8</v>
      </c>
      <c r="B12" s="82" t="s">
        <v>36</v>
      </c>
      <c r="C12" s="83"/>
      <c r="D12" s="84"/>
      <c r="E12" s="55">
        <v>3</v>
      </c>
      <c r="F12" s="56">
        <v>365.4</v>
      </c>
    </row>
    <row r="13" spans="1:6" s="3" customFormat="1" ht="15.75" customHeight="1">
      <c r="A13" s="72">
        <v>9</v>
      </c>
      <c r="B13" s="82" t="s">
        <v>37</v>
      </c>
      <c r="C13" s="83"/>
      <c r="D13" s="84"/>
      <c r="E13" s="55">
        <v>38</v>
      </c>
      <c r="F13" s="56">
        <v>8009.28000000001</v>
      </c>
    </row>
    <row r="14" spans="1:6" s="3" customFormat="1" ht="27" customHeight="1">
      <c r="A14" s="72">
        <v>10</v>
      </c>
      <c r="B14" s="150" t="s">
        <v>82</v>
      </c>
      <c r="C14" s="151"/>
      <c r="D14" s="152"/>
      <c r="E14" s="55"/>
      <c r="F14" s="56"/>
    </row>
    <row r="15" spans="1:6" s="3" customFormat="1" ht="21" customHeight="1">
      <c r="A15" s="72">
        <v>11</v>
      </c>
      <c r="B15" s="82" t="s">
        <v>9</v>
      </c>
      <c r="C15" s="83"/>
      <c r="D15" s="84"/>
      <c r="E15" s="55">
        <v>5</v>
      </c>
      <c r="F15" s="56">
        <v>3590.61</v>
      </c>
    </row>
    <row r="16" spans="1:6" s="3" customFormat="1" ht="19.5" customHeight="1">
      <c r="A16" s="72">
        <v>12</v>
      </c>
      <c r="B16" s="82" t="s">
        <v>38</v>
      </c>
      <c r="C16" s="83"/>
      <c r="D16" s="84"/>
      <c r="E16" s="55"/>
      <c r="F16" s="56"/>
    </row>
    <row r="17" spans="1:6" s="3" customFormat="1" ht="24" customHeight="1">
      <c r="A17" s="72">
        <v>13</v>
      </c>
      <c r="B17" s="148" t="s">
        <v>10</v>
      </c>
      <c r="C17" s="148"/>
      <c r="D17" s="148"/>
      <c r="E17" s="55">
        <v>23</v>
      </c>
      <c r="F17" s="56">
        <v>2801.4</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1</v>
      </c>
      <c r="F24" s="56">
        <v>392.75</v>
      </c>
    </row>
    <row r="25" spans="1:6" s="3" customFormat="1" ht="48" customHeight="1">
      <c r="A25" s="72">
        <v>21</v>
      </c>
      <c r="B25" s="148" t="s">
        <v>16</v>
      </c>
      <c r="C25" s="148"/>
      <c r="D25" s="148"/>
      <c r="E25" s="55">
        <v>2</v>
      </c>
      <c r="F25" s="56">
        <v>365.4</v>
      </c>
    </row>
    <row r="26" spans="1:6" s="3" customFormat="1" ht="47.25" customHeight="1">
      <c r="A26" s="72">
        <v>22</v>
      </c>
      <c r="B26" s="148" t="s">
        <v>17</v>
      </c>
      <c r="C26" s="148"/>
      <c r="D26" s="148"/>
      <c r="E26" s="55"/>
      <c r="F26" s="56"/>
    </row>
    <row r="27" spans="1:6" s="3" customFormat="1" ht="36" customHeight="1">
      <c r="A27" s="72">
        <v>23</v>
      </c>
      <c r="B27" s="148" t="s">
        <v>18</v>
      </c>
      <c r="C27" s="148"/>
      <c r="D27" s="148"/>
      <c r="E27" s="55">
        <v>7</v>
      </c>
      <c r="F27" s="56">
        <v>1920.26</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53</v>
      </c>
      <c r="F29" s="56">
        <v>22879.89</v>
      </c>
    </row>
    <row r="30" spans="1:6" s="3" customFormat="1" ht="32.25" customHeight="1">
      <c r="A30" s="72">
        <v>26</v>
      </c>
      <c r="B30" s="148" t="s">
        <v>41</v>
      </c>
      <c r="C30" s="148"/>
      <c r="D30" s="148"/>
      <c r="E30" s="55"/>
      <c r="F30" s="56"/>
    </row>
    <row r="31" spans="1:6" s="3" customFormat="1" ht="39" customHeight="1">
      <c r="A31" s="75">
        <v>27</v>
      </c>
      <c r="B31" s="148" t="s">
        <v>75</v>
      </c>
      <c r="C31" s="148"/>
      <c r="D31" s="148"/>
      <c r="E31" s="55">
        <v>2</v>
      </c>
      <c r="F31" s="56">
        <v>365.4</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&amp;L9A75FD9A&amp;CФорма № 10 (судовий збір), Підрозділ: Покровський районний суд Дніпропетровської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62</v>
      </c>
      <c r="F4" s="133">
        <f>SUM(F5:F20)</f>
        <v>28257.600000000002</v>
      </c>
    </row>
    <row r="5" spans="1:6" ht="20.25" customHeight="1">
      <c r="A5" s="106">
        <v>2</v>
      </c>
      <c r="B5" s="162" t="s">
        <v>97</v>
      </c>
      <c r="C5" s="163"/>
      <c r="D5" s="164"/>
      <c r="E5" s="55">
        <v>20</v>
      </c>
      <c r="F5" s="76">
        <v>7795.2</v>
      </c>
    </row>
    <row r="6" spans="1:6" ht="28.5" customHeight="1">
      <c r="A6" s="106">
        <v>3</v>
      </c>
      <c r="B6" s="162" t="s">
        <v>98</v>
      </c>
      <c r="C6" s="163"/>
      <c r="D6" s="164"/>
      <c r="E6" s="55"/>
      <c r="F6" s="76"/>
    </row>
    <row r="7" spans="1:6" ht="20.25" customHeight="1">
      <c r="A7" s="106">
        <v>4</v>
      </c>
      <c r="B7" s="162" t="s">
        <v>99</v>
      </c>
      <c r="C7" s="163"/>
      <c r="D7" s="164"/>
      <c r="E7" s="55">
        <v>37</v>
      </c>
      <c r="F7" s="76">
        <v>18026.4</v>
      </c>
    </row>
    <row r="8" spans="1:6" ht="41.25" customHeight="1">
      <c r="A8" s="106">
        <v>5</v>
      </c>
      <c r="B8" s="162" t="s">
        <v>100</v>
      </c>
      <c r="C8" s="163"/>
      <c r="D8" s="164"/>
      <c r="E8" s="55"/>
      <c r="F8" s="76"/>
    </row>
    <row r="9" spans="1:6" ht="41.25" customHeight="1">
      <c r="A9" s="106">
        <v>6</v>
      </c>
      <c r="B9" s="162" t="s">
        <v>101</v>
      </c>
      <c r="C9" s="163"/>
      <c r="D9" s="164"/>
      <c r="E9" s="55">
        <v>1</v>
      </c>
      <c r="F9" s="76">
        <v>487.2</v>
      </c>
    </row>
    <row r="10" spans="1:6" ht="27" customHeight="1">
      <c r="A10" s="106">
        <v>7</v>
      </c>
      <c r="B10" s="162" t="s">
        <v>102</v>
      </c>
      <c r="C10" s="163"/>
      <c r="D10" s="164"/>
      <c r="E10" s="55"/>
      <c r="F10" s="76"/>
    </row>
    <row r="11" spans="1:6" ht="26.25" customHeight="1">
      <c r="A11" s="106">
        <v>8</v>
      </c>
      <c r="B11" s="162" t="s">
        <v>103</v>
      </c>
      <c r="C11" s="163"/>
      <c r="D11" s="164"/>
      <c r="E11" s="55">
        <v>1</v>
      </c>
      <c r="F11" s="76">
        <v>487.2</v>
      </c>
    </row>
    <row r="12" spans="1:6" ht="29.25" customHeight="1">
      <c r="A12" s="106">
        <v>9</v>
      </c>
      <c r="B12" s="162" t="s">
        <v>82</v>
      </c>
      <c r="C12" s="163"/>
      <c r="D12" s="164"/>
      <c r="E12" s="55"/>
      <c r="F12" s="76"/>
    </row>
    <row r="13" spans="1:6" ht="20.25" customHeight="1">
      <c r="A13" s="106">
        <v>10</v>
      </c>
      <c r="B13" s="162" t="s">
        <v>104</v>
      </c>
      <c r="C13" s="163"/>
      <c r="D13" s="164"/>
      <c r="E13" s="55">
        <v>3</v>
      </c>
      <c r="F13" s="76">
        <v>1461.6</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&amp;L9A75FD9A&amp;CФорма № 10 (судовий збір), Підрозділ: Покровський районний суд Дніпропетровської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134</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&amp;L9A75FD9A&amp;C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2016-01-11T13:27:34Z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збір)_00189_4.2015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9A75FD9A</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